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7980" windowHeight="6030" tabRatio="697" activeTab="1"/>
  </bookViews>
  <sheets>
    <sheet name="Wk. 100" sheetId="24" r:id="rId1"/>
    <sheet name="Erst-St." sheetId="22" r:id="rId2"/>
    <sheet name="Zweit-St. " sheetId="25" r:id="rId3"/>
    <sheet name="b-g" sheetId="4" r:id="rId4"/>
    <sheet name="b-g Erst" sheetId="14" r:id="rId5"/>
    <sheet name="bu" sheetId="13" r:id="rId6"/>
    <sheet name="bu Erst" sheetId="12" r:id="rId7"/>
    <sheet name="kü" sheetId="5" r:id="rId8"/>
    <sheet name="kü Erst" sheetId="15" r:id="rId9"/>
    <sheet name="lei" sheetId="6" r:id="rId10"/>
    <sheet name="lei Erst" sheetId="16" r:id="rId11"/>
    <sheet name="od" sheetId="7" r:id="rId12"/>
    <sheet name="od Erst" sheetId="17" r:id="rId13"/>
    <sheet name="ov" sheetId="8" r:id="rId14"/>
    <sheet name="ov Erst" sheetId="18" r:id="rId15"/>
    <sheet name="rö" sheetId="9" r:id="rId16"/>
    <sheet name="rö Erst" sheetId="19" r:id="rId17"/>
    <sheet name="wki" sheetId="10" r:id="rId18"/>
    <sheet name="wki Erst" sheetId="20" r:id="rId19"/>
  </sheets>
  <externalReferences>
    <externalReference r:id="rId20"/>
  </externalReferences>
  <definedNames>
    <definedName name="Bundestagswahl6_b_g" localSheetId="3">'b-g'!$A$5:$CZ$104</definedName>
    <definedName name="Bundestagswahl6_b_g" localSheetId="4">'b-g Erst'!$A$4:$O$103</definedName>
    <definedName name="Bundestagswahl6_bu_1" localSheetId="5">bu!$A$5:$CZ$24</definedName>
    <definedName name="Bundestagswahl6_bu_1" localSheetId="6">'bu Erst'!$A$4:$O$23</definedName>
    <definedName name="Bundestagswahl6_kue" localSheetId="7">kü!$A$5:$CZ$24</definedName>
    <definedName name="Bundestagswahl6_kue" localSheetId="8">'kü Erst'!$A$4:$O$23</definedName>
    <definedName name="Bundestagswahl6_lei" localSheetId="9">lei!$A$5:$CZ$37</definedName>
    <definedName name="Bundestagswahl6_lei" localSheetId="10">'lei Erst'!$A$4:$O$36</definedName>
    <definedName name="Bundestagswahl6_od" localSheetId="11">od!$A$5:$CZ$24</definedName>
    <definedName name="Bundestagswahl6_od" localSheetId="12">'od Erst'!$A$4:$O$23</definedName>
    <definedName name="Bundestagswahl6_ov" localSheetId="13">ov!$A$5:$CZ$32</definedName>
    <definedName name="Bundestagswahl6_ov" localSheetId="14">'ov Erst'!$A$4:$O$31</definedName>
    <definedName name="Bundestagswahl6_roe" localSheetId="15">rö!$A$5:$CZ$27</definedName>
    <definedName name="Bundestagswahl6_roe" localSheetId="16">'rö Erst'!$A$4:$O$26</definedName>
    <definedName name="Bundestagswahl6_wki" localSheetId="17">wki!$A$5:$CZ$34</definedName>
    <definedName name="Bundestagswahl6_wki" localSheetId="18">'wki Erst'!$A$4:$O$33</definedName>
  </definedNames>
  <calcPr calcId="145621"/>
</workbook>
</file>

<file path=xl/calcChain.xml><?xml version="1.0" encoding="utf-8"?>
<calcChain xmlns="http://schemas.openxmlformats.org/spreadsheetml/2006/main">
  <c r="C22" i="25" l="1"/>
  <c r="C20" i="25"/>
  <c r="C18" i="25"/>
  <c r="C16" i="25"/>
  <c r="C14" i="25"/>
  <c r="C12" i="25"/>
  <c r="C10" i="25"/>
  <c r="C8" i="25"/>
  <c r="B22" i="25"/>
  <c r="B20" i="25"/>
  <c r="B18" i="25"/>
  <c r="B16" i="25"/>
  <c r="B14" i="25"/>
  <c r="B12" i="25"/>
  <c r="B10" i="25"/>
  <c r="B8" i="25"/>
  <c r="M27" i="25"/>
  <c r="L27" i="25"/>
  <c r="K27" i="25"/>
  <c r="J27" i="25"/>
  <c r="I27" i="25"/>
  <c r="H27" i="25"/>
  <c r="G27" i="25"/>
  <c r="F27" i="25"/>
  <c r="M22" i="25"/>
  <c r="L22" i="25"/>
  <c r="K22" i="25"/>
  <c r="J22" i="25"/>
  <c r="I22" i="25"/>
  <c r="H22" i="25"/>
  <c r="G22" i="25"/>
  <c r="F22" i="25"/>
  <c r="M20" i="25"/>
  <c r="L20" i="25"/>
  <c r="K20" i="25"/>
  <c r="J20" i="25"/>
  <c r="I20" i="25"/>
  <c r="H20" i="25"/>
  <c r="G20" i="25"/>
  <c r="F20" i="25"/>
  <c r="M18" i="25"/>
  <c r="L18" i="25"/>
  <c r="K18" i="25"/>
  <c r="J18" i="25"/>
  <c r="I18" i="25"/>
  <c r="H18" i="25"/>
  <c r="G18" i="25"/>
  <c r="F18" i="25"/>
  <c r="M16" i="25"/>
  <c r="L16" i="25"/>
  <c r="K16" i="25"/>
  <c r="J16" i="25"/>
  <c r="I16" i="25"/>
  <c r="H16" i="25"/>
  <c r="G16" i="25"/>
  <c r="F16" i="25"/>
  <c r="M14" i="25"/>
  <c r="L14" i="25"/>
  <c r="K14" i="25"/>
  <c r="J14" i="25"/>
  <c r="I14" i="25"/>
  <c r="H14" i="25"/>
  <c r="G14" i="25"/>
  <c r="F14" i="25"/>
  <c r="M12" i="25"/>
  <c r="L12" i="25"/>
  <c r="K12" i="25"/>
  <c r="J12" i="25"/>
  <c r="I12" i="25"/>
  <c r="H12" i="25"/>
  <c r="G12" i="25"/>
  <c r="F12" i="25"/>
  <c r="M10" i="25"/>
  <c r="L10" i="25"/>
  <c r="K10" i="25"/>
  <c r="J10" i="25"/>
  <c r="I10" i="25"/>
  <c r="H10" i="25"/>
  <c r="G10" i="25"/>
  <c r="F10" i="25"/>
  <c r="M8" i="25" l="1"/>
  <c r="L8" i="25"/>
  <c r="K8" i="25"/>
  <c r="J8" i="25"/>
  <c r="I8" i="25"/>
  <c r="H8" i="25"/>
  <c r="G8" i="25"/>
  <c r="F8" i="25"/>
  <c r="F26" i="25" s="1"/>
  <c r="M23" i="25"/>
  <c r="L23" i="25"/>
  <c r="K23" i="25"/>
  <c r="J23" i="25"/>
  <c r="I23" i="25"/>
  <c r="H23" i="25"/>
  <c r="G23" i="25"/>
  <c r="F23" i="25"/>
  <c r="E22" i="25"/>
  <c r="D22" i="25"/>
  <c r="M21" i="25"/>
  <c r="L21" i="25"/>
  <c r="K21" i="25"/>
  <c r="J21" i="25"/>
  <c r="I21" i="25"/>
  <c r="H21" i="25"/>
  <c r="G21" i="25"/>
  <c r="F21" i="25"/>
  <c r="E20" i="25"/>
  <c r="D20" i="25"/>
  <c r="M19" i="25"/>
  <c r="L19" i="25"/>
  <c r="K19" i="25"/>
  <c r="J19" i="25"/>
  <c r="I19" i="25"/>
  <c r="H19" i="25"/>
  <c r="G19" i="25"/>
  <c r="F19" i="25"/>
  <c r="E18" i="25"/>
  <c r="D18" i="25"/>
  <c r="M17" i="25"/>
  <c r="L17" i="25"/>
  <c r="K17" i="25"/>
  <c r="J17" i="25"/>
  <c r="I17" i="25"/>
  <c r="H17" i="25"/>
  <c r="G17" i="25"/>
  <c r="F17" i="25"/>
  <c r="E16" i="25"/>
  <c r="D16" i="25"/>
  <c r="M15" i="25"/>
  <c r="L15" i="25"/>
  <c r="K15" i="25"/>
  <c r="J15" i="25"/>
  <c r="I15" i="25"/>
  <c r="H15" i="25"/>
  <c r="G15" i="25"/>
  <c r="F15" i="25"/>
  <c r="E14" i="25"/>
  <c r="D14" i="25"/>
  <c r="M13" i="25"/>
  <c r="L13" i="25"/>
  <c r="K13" i="25"/>
  <c r="J13" i="25"/>
  <c r="I13" i="25"/>
  <c r="H13" i="25"/>
  <c r="G13" i="25"/>
  <c r="F13" i="25"/>
  <c r="E12" i="25"/>
  <c r="D12" i="25"/>
  <c r="M11" i="25"/>
  <c r="L11" i="25"/>
  <c r="K11" i="25"/>
  <c r="J11" i="25"/>
  <c r="I11" i="25"/>
  <c r="H11" i="25"/>
  <c r="G11" i="25"/>
  <c r="F11" i="25"/>
  <c r="E10" i="25"/>
  <c r="D10" i="25"/>
  <c r="K9" i="25"/>
  <c r="E8" i="25"/>
  <c r="E26" i="25" s="1"/>
  <c r="C26" i="25"/>
  <c r="B26" i="25"/>
  <c r="D26" i="25" l="1"/>
  <c r="F9" i="25"/>
  <c r="G26" i="25"/>
  <c r="K26" i="25"/>
  <c r="D8" i="25"/>
  <c r="H9" i="25"/>
  <c r="L9" i="25"/>
  <c r="H26" i="25"/>
  <c r="L26" i="25"/>
  <c r="J9" i="25"/>
  <c r="J26" i="25"/>
  <c r="G9" i="25"/>
  <c r="I9" i="25"/>
  <c r="M9" i="25"/>
  <c r="I26" i="25"/>
  <c r="M26" i="25"/>
  <c r="N35" i="20"/>
  <c r="M35" i="20"/>
  <c r="L35" i="20"/>
  <c r="K35" i="20"/>
  <c r="J35" i="20"/>
  <c r="I35" i="20"/>
  <c r="H35" i="20"/>
  <c r="G35" i="20"/>
  <c r="N28" i="19"/>
  <c r="M28" i="19"/>
  <c r="L28" i="19"/>
  <c r="K28" i="19"/>
  <c r="J28" i="19"/>
  <c r="I28" i="19"/>
  <c r="H28" i="19"/>
  <c r="G28" i="19"/>
  <c r="N33" i="18"/>
  <c r="M33" i="18"/>
  <c r="L33" i="18"/>
  <c r="K33" i="18"/>
  <c r="J33" i="18"/>
  <c r="I33" i="18"/>
  <c r="H33" i="18"/>
  <c r="G33" i="18"/>
  <c r="N25" i="17"/>
  <c r="M25" i="17"/>
  <c r="L25" i="17"/>
  <c r="K25" i="17"/>
  <c r="J25" i="17"/>
  <c r="I25" i="17"/>
  <c r="H25" i="17"/>
  <c r="G25" i="17"/>
  <c r="N38" i="16"/>
  <c r="M38" i="16"/>
  <c r="L38" i="16"/>
  <c r="K38" i="16"/>
  <c r="J38" i="16"/>
  <c r="I38" i="16"/>
  <c r="H38" i="16"/>
  <c r="G38" i="16"/>
  <c r="N25" i="15"/>
  <c r="M25" i="15"/>
  <c r="L25" i="15"/>
  <c r="K25" i="15"/>
  <c r="J25" i="15"/>
  <c r="I25" i="15"/>
  <c r="H25" i="15"/>
  <c r="G25" i="15"/>
  <c r="N105" i="14"/>
  <c r="M105" i="14"/>
  <c r="L105" i="14"/>
  <c r="K105" i="14"/>
  <c r="J105" i="14"/>
  <c r="I105" i="14"/>
  <c r="H105" i="14"/>
  <c r="G105" i="14"/>
  <c r="N25" i="12"/>
  <c r="M25" i="12"/>
  <c r="L25" i="12"/>
  <c r="K25" i="12"/>
  <c r="J25" i="12"/>
  <c r="I25" i="12"/>
  <c r="H25" i="12"/>
  <c r="G25" i="12"/>
  <c r="E8" i="22"/>
  <c r="E10" i="22"/>
  <c r="E12" i="22"/>
  <c r="E26" i="22" s="1"/>
  <c r="E14" i="22"/>
  <c r="E16" i="22"/>
  <c r="E18" i="22"/>
  <c r="E20" i="22"/>
  <c r="E22" i="22"/>
  <c r="M10" i="22"/>
  <c r="C22" i="22"/>
  <c r="B22" i="22"/>
  <c r="C20" i="22"/>
  <c r="B20" i="22"/>
  <c r="C18" i="22"/>
  <c r="B18" i="22"/>
  <c r="C16" i="22"/>
  <c r="B16" i="22"/>
  <c r="C14" i="22"/>
  <c r="B14" i="22"/>
  <c r="C12" i="22"/>
  <c r="B12" i="22"/>
  <c r="C10" i="22"/>
  <c r="B10" i="22"/>
  <c r="L39" i="10"/>
  <c r="L38" i="10"/>
  <c r="L32" i="9"/>
  <c r="L31" i="9"/>
  <c r="L37" i="8"/>
  <c r="L36" i="8"/>
  <c r="L29" i="7"/>
  <c r="L28" i="7"/>
  <c r="L42" i="6"/>
  <c r="L41" i="6"/>
  <c r="L29" i="5"/>
  <c r="L28" i="5"/>
  <c r="L109" i="4"/>
  <c r="L108" i="4"/>
  <c r="L29" i="13"/>
  <c r="L28" i="13"/>
  <c r="G36" i="10"/>
  <c r="D36" i="10"/>
  <c r="C36" i="10"/>
  <c r="G29" i="9"/>
  <c r="D29" i="9"/>
  <c r="C29" i="9"/>
  <c r="G34" i="8"/>
  <c r="D34" i="8"/>
  <c r="C34" i="8"/>
  <c r="G26" i="7"/>
  <c r="D26" i="7"/>
  <c r="C26" i="7"/>
  <c r="G39" i="6"/>
  <c r="D39" i="6"/>
  <c r="C39" i="6"/>
  <c r="G26" i="5"/>
  <c r="D26" i="5"/>
  <c r="C26" i="5"/>
  <c r="G26" i="13"/>
  <c r="D26" i="13"/>
  <c r="C26" i="13"/>
  <c r="G106" i="4"/>
  <c r="C8" i="22"/>
  <c r="B8" i="22"/>
  <c r="M22" i="22"/>
  <c r="L22" i="22"/>
  <c r="K22" i="22"/>
  <c r="J22" i="22"/>
  <c r="I22" i="22"/>
  <c r="H22" i="22"/>
  <c r="G22" i="22"/>
  <c r="F22" i="22"/>
  <c r="M20" i="22"/>
  <c r="L20" i="22"/>
  <c r="K20" i="22"/>
  <c r="J20" i="22"/>
  <c r="I20" i="22"/>
  <c r="H20" i="22"/>
  <c r="G20" i="22"/>
  <c r="F20" i="22"/>
  <c r="M18" i="22"/>
  <c r="M19" i="22" s="1"/>
  <c r="L18" i="22"/>
  <c r="K18" i="22"/>
  <c r="J18" i="22"/>
  <c r="I18" i="22"/>
  <c r="I19" i="22" s="1"/>
  <c r="H18" i="22"/>
  <c r="G18" i="22"/>
  <c r="F18" i="22"/>
  <c r="M16" i="22"/>
  <c r="L16" i="22"/>
  <c r="K16" i="22"/>
  <c r="J16" i="22"/>
  <c r="J17" i="22" s="1"/>
  <c r="I16" i="22"/>
  <c r="H16" i="22"/>
  <c r="G16" i="22"/>
  <c r="F16" i="22"/>
  <c r="F17" i="22" s="1"/>
  <c r="M14" i="22"/>
  <c r="L14" i="22"/>
  <c r="K14" i="22"/>
  <c r="J14" i="22"/>
  <c r="J15" i="22" s="1"/>
  <c r="I14" i="22"/>
  <c r="H14" i="22"/>
  <c r="G14" i="22"/>
  <c r="F14" i="22"/>
  <c r="F15" i="22" s="1"/>
  <c r="M12" i="22"/>
  <c r="L12" i="22"/>
  <c r="K12" i="22"/>
  <c r="J12" i="22"/>
  <c r="I12" i="22"/>
  <c r="H12" i="22"/>
  <c r="G12" i="22"/>
  <c r="F12" i="22"/>
  <c r="L10" i="22"/>
  <c r="L11" i="22" s="1"/>
  <c r="K10" i="22"/>
  <c r="J10" i="22"/>
  <c r="J11" i="22" s="1"/>
  <c r="I10" i="22"/>
  <c r="H10" i="22"/>
  <c r="H11" i="22" s="1"/>
  <c r="G10" i="22"/>
  <c r="F10" i="22"/>
  <c r="M8" i="22"/>
  <c r="L8" i="22"/>
  <c r="K8" i="22"/>
  <c r="J8" i="22"/>
  <c r="I8" i="22"/>
  <c r="H8" i="22"/>
  <c r="G8" i="22"/>
  <c r="F8" i="22"/>
  <c r="CX36" i="10"/>
  <c r="CV36" i="10"/>
  <c r="CT36" i="10"/>
  <c r="CR36" i="10"/>
  <c r="CP36" i="10"/>
  <c r="CN36" i="10"/>
  <c r="CL36" i="10"/>
  <c r="CJ36" i="10"/>
  <c r="CH36" i="10"/>
  <c r="CF36" i="10"/>
  <c r="CD36" i="10"/>
  <c r="CB36" i="10"/>
  <c r="BZ36" i="10"/>
  <c r="BX36" i="10"/>
  <c r="BV36" i="10"/>
  <c r="BT36" i="10"/>
  <c r="BR36" i="10"/>
  <c r="BP36" i="10"/>
  <c r="BN36" i="10"/>
  <c r="BL36" i="10"/>
  <c r="BJ36" i="10"/>
  <c r="BH36" i="10"/>
  <c r="BF36" i="10"/>
  <c r="BD36" i="10"/>
  <c r="BB36" i="10"/>
  <c r="AZ36" i="10"/>
  <c r="AX36" i="10"/>
  <c r="AV36" i="10"/>
  <c r="AT36" i="10"/>
  <c r="AR36" i="10"/>
  <c r="AP36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CX29" i="9"/>
  <c r="CV29" i="9"/>
  <c r="CT29" i="9"/>
  <c r="CR29" i="9"/>
  <c r="CP29" i="9"/>
  <c r="CN29" i="9"/>
  <c r="CL29" i="9"/>
  <c r="CJ29" i="9"/>
  <c r="CH29" i="9"/>
  <c r="CF29" i="9"/>
  <c r="CD29" i="9"/>
  <c r="CB29" i="9"/>
  <c r="BZ29" i="9"/>
  <c r="BX29" i="9"/>
  <c r="BV29" i="9"/>
  <c r="BT29" i="9"/>
  <c r="BR29" i="9"/>
  <c r="BP29" i="9"/>
  <c r="BN29" i="9"/>
  <c r="BL29" i="9"/>
  <c r="BJ29" i="9"/>
  <c r="BH29" i="9"/>
  <c r="BF29" i="9"/>
  <c r="BD29" i="9"/>
  <c r="BB29" i="9"/>
  <c r="AZ29" i="9"/>
  <c r="AX29" i="9"/>
  <c r="AV29" i="9"/>
  <c r="AT29" i="9"/>
  <c r="AR29" i="9"/>
  <c r="AP29" i="9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CX34" i="8"/>
  <c r="CX35" i="8" s="1"/>
  <c r="CV34" i="8"/>
  <c r="CT34" i="8"/>
  <c r="CR34" i="8"/>
  <c r="CP34" i="8"/>
  <c r="CN34" i="8"/>
  <c r="CL34" i="8"/>
  <c r="CJ34" i="8"/>
  <c r="CH34" i="8"/>
  <c r="CF34" i="8"/>
  <c r="CD34" i="8"/>
  <c r="CB34" i="8"/>
  <c r="BZ34" i="8"/>
  <c r="BX34" i="8"/>
  <c r="BV34" i="8"/>
  <c r="BT34" i="8"/>
  <c r="BR34" i="8"/>
  <c r="BP34" i="8"/>
  <c r="BN34" i="8"/>
  <c r="BL34" i="8"/>
  <c r="BJ34" i="8"/>
  <c r="BH34" i="8"/>
  <c r="BF34" i="8"/>
  <c r="BD34" i="8"/>
  <c r="BC39" i="8"/>
  <c r="BB34" i="8"/>
  <c r="AZ34" i="8"/>
  <c r="AX34" i="8"/>
  <c r="AV34" i="8"/>
  <c r="AT34" i="8"/>
  <c r="AR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CX26" i="7"/>
  <c r="CV26" i="7"/>
  <c r="CT26" i="7"/>
  <c r="CR26" i="7"/>
  <c r="CP26" i="7"/>
  <c r="CN26" i="7"/>
  <c r="CL26" i="7"/>
  <c r="CJ26" i="7"/>
  <c r="CH26" i="7"/>
  <c r="CF26" i="7"/>
  <c r="CD26" i="7"/>
  <c r="CB26" i="7"/>
  <c r="BZ26" i="7"/>
  <c r="BX26" i="7"/>
  <c r="BV26" i="7"/>
  <c r="BT26" i="7"/>
  <c r="BR26" i="7"/>
  <c r="BP26" i="7"/>
  <c r="BN26" i="7"/>
  <c r="BL26" i="7"/>
  <c r="BJ26" i="7"/>
  <c r="BH26" i="7"/>
  <c r="BF26" i="7"/>
  <c r="BD26" i="7"/>
  <c r="BB26" i="7"/>
  <c r="AZ26" i="7"/>
  <c r="AX26" i="7"/>
  <c r="AV26" i="7"/>
  <c r="AT26" i="7"/>
  <c r="AR26" i="7"/>
  <c r="AP26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CX39" i="6"/>
  <c r="CV39" i="6"/>
  <c r="CT39" i="6"/>
  <c r="CR39" i="6"/>
  <c r="CP39" i="6"/>
  <c r="CN39" i="6"/>
  <c r="CL39" i="6"/>
  <c r="CJ39" i="6"/>
  <c r="CH39" i="6"/>
  <c r="CF39" i="6"/>
  <c r="CD39" i="6"/>
  <c r="CB39" i="6"/>
  <c r="BZ39" i="6"/>
  <c r="BX39" i="6"/>
  <c r="BV39" i="6"/>
  <c r="BT39" i="6"/>
  <c r="BR39" i="6"/>
  <c r="BP39" i="6"/>
  <c r="BN39" i="6"/>
  <c r="BL39" i="6"/>
  <c r="BJ39" i="6"/>
  <c r="BH39" i="6"/>
  <c r="BF39" i="6"/>
  <c r="BD39" i="6"/>
  <c r="BB39" i="6"/>
  <c r="AZ39" i="6"/>
  <c r="AX39" i="6"/>
  <c r="AV39" i="6"/>
  <c r="AT39" i="6"/>
  <c r="AR39" i="6"/>
  <c r="AP39" i="6"/>
  <c r="AN39" i="6"/>
  <c r="AL39" i="6"/>
  <c r="AJ39" i="6"/>
  <c r="AH39" i="6"/>
  <c r="AF39" i="6"/>
  <c r="AD39" i="6"/>
  <c r="AB39" i="6"/>
  <c r="Z39" i="6"/>
  <c r="X39" i="6"/>
  <c r="V39" i="6"/>
  <c r="T39" i="6"/>
  <c r="R39" i="6"/>
  <c r="P39" i="6"/>
  <c r="N39" i="6"/>
  <c r="L39" i="6"/>
  <c r="CX26" i="5"/>
  <c r="CV26" i="5"/>
  <c r="CT26" i="5"/>
  <c r="CR26" i="5"/>
  <c r="CP26" i="5"/>
  <c r="CN26" i="5"/>
  <c r="CL26" i="5"/>
  <c r="CJ26" i="5"/>
  <c r="CH26" i="5"/>
  <c r="CF26" i="5"/>
  <c r="CD26" i="5"/>
  <c r="CB26" i="5"/>
  <c r="BZ26" i="5"/>
  <c r="BX26" i="5"/>
  <c r="BV26" i="5"/>
  <c r="BT26" i="5"/>
  <c r="BR26" i="5"/>
  <c r="BP26" i="5"/>
  <c r="BN26" i="5"/>
  <c r="BL26" i="5"/>
  <c r="BJ26" i="5"/>
  <c r="BH26" i="5"/>
  <c r="BF26" i="5"/>
  <c r="BD26" i="5"/>
  <c r="BB26" i="5"/>
  <c r="AZ26" i="5"/>
  <c r="AX26" i="5"/>
  <c r="AV26" i="5"/>
  <c r="AT26" i="5"/>
  <c r="AR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CX26" i="13"/>
  <c r="CV26" i="13"/>
  <c r="CT26" i="13"/>
  <c r="CR26" i="13"/>
  <c r="CP26" i="13"/>
  <c r="CN26" i="13"/>
  <c r="CL26" i="13"/>
  <c r="CJ26" i="13"/>
  <c r="CH26" i="13"/>
  <c r="CF26" i="13"/>
  <c r="CD26" i="13"/>
  <c r="CB26" i="13"/>
  <c r="BZ26" i="13"/>
  <c r="BX26" i="13"/>
  <c r="BV26" i="13"/>
  <c r="BT26" i="13"/>
  <c r="BR26" i="13"/>
  <c r="BP26" i="13"/>
  <c r="BN26" i="13"/>
  <c r="BL26" i="13"/>
  <c r="BJ26" i="13"/>
  <c r="BH26" i="13"/>
  <c r="BF26" i="13"/>
  <c r="BD26" i="13"/>
  <c r="BB26" i="13"/>
  <c r="AZ26" i="13"/>
  <c r="AX26" i="13"/>
  <c r="AV26" i="13"/>
  <c r="AT26" i="13"/>
  <c r="AR26" i="13"/>
  <c r="AP26" i="13"/>
  <c r="AN26" i="13"/>
  <c r="AL26" i="13"/>
  <c r="AJ26" i="13"/>
  <c r="AH26" i="13"/>
  <c r="AF26" i="13"/>
  <c r="AD26" i="13"/>
  <c r="AB26" i="13"/>
  <c r="Z26" i="13"/>
  <c r="X26" i="13"/>
  <c r="V26" i="13"/>
  <c r="T26" i="13"/>
  <c r="R26" i="13"/>
  <c r="P26" i="13"/>
  <c r="N26" i="13"/>
  <c r="L26" i="13"/>
  <c r="E6" i="24"/>
  <c r="CX106" i="4"/>
  <c r="CV106" i="4"/>
  <c r="CT106" i="4"/>
  <c r="CR106" i="4"/>
  <c r="CP106" i="4"/>
  <c r="CN106" i="4"/>
  <c r="CL106" i="4"/>
  <c r="CJ106" i="4"/>
  <c r="CH106" i="4"/>
  <c r="CF106" i="4"/>
  <c r="CD106" i="4"/>
  <c r="CB106" i="4"/>
  <c r="BZ106" i="4"/>
  <c r="BX106" i="4"/>
  <c r="BV106" i="4"/>
  <c r="BT106" i="4"/>
  <c r="BR106" i="4"/>
  <c r="BP106" i="4"/>
  <c r="BN106" i="4"/>
  <c r="BL106" i="4"/>
  <c r="BJ106" i="4"/>
  <c r="BH106" i="4"/>
  <c r="BF106" i="4"/>
  <c r="BD106" i="4"/>
  <c r="BB106" i="4"/>
  <c r="AZ106" i="4"/>
  <c r="AX106" i="4"/>
  <c r="AV106" i="4"/>
  <c r="AT106" i="4"/>
  <c r="AR106" i="4"/>
  <c r="AP106" i="4"/>
  <c r="AN106" i="4"/>
  <c r="AL106" i="4"/>
  <c r="AJ106" i="4"/>
  <c r="AH106" i="4"/>
  <c r="AF106" i="4"/>
  <c r="AD106" i="4"/>
  <c r="AB106" i="4"/>
  <c r="Z106" i="4"/>
  <c r="X106" i="4"/>
  <c r="V106" i="4"/>
  <c r="T106" i="4"/>
  <c r="R106" i="4"/>
  <c r="P106" i="4"/>
  <c r="N106" i="4"/>
  <c r="L106" i="4"/>
  <c r="D106" i="4"/>
  <c r="C106" i="4"/>
  <c r="K11" i="22"/>
  <c r="G15" i="22" l="1"/>
  <c r="G23" i="22"/>
  <c r="K23" i="22"/>
  <c r="H13" i="22"/>
  <c r="L13" i="22"/>
  <c r="H21" i="22"/>
  <c r="L21" i="22"/>
  <c r="K15" i="22"/>
  <c r="M13" i="22"/>
  <c r="M21" i="22"/>
  <c r="D12" i="22"/>
  <c r="F23" i="22"/>
  <c r="J23" i="22"/>
  <c r="G17" i="22"/>
  <c r="F19" i="22"/>
  <c r="D14" i="22"/>
  <c r="F11" i="22"/>
  <c r="G19" i="22"/>
  <c r="K19" i="22"/>
  <c r="M15" i="22"/>
  <c r="L23" i="22"/>
  <c r="I11" i="22"/>
  <c r="J19" i="22"/>
  <c r="D22" i="22"/>
  <c r="G11" i="22"/>
  <c r="H19" i="22"/>
  <c r="L19" i="22"/>
  <c r="H15" i="22"/>
  <c r="M11" i="22"/>
  <c r="D10" i="22"/>
  <c r="L15" i="22"/>
  <c r="I15" i="22"/>
  <c r="H17" i="22"/>
  <c r="L17" i="22"/>
  <c r="D18" i="22"/>
  <c r="D20" i="22"/>
  <c r="I23" i="22"/>
  <c r="M23" i="22"/>
  <c r="H23" i="22"/>
  <c r="J13" i="22"/>
  <c r="B26" i="22"/>
  <c r="J21" i="22"/>
  <c r="K17" i="22"/>
  <c r="I17" i="22"/>
  <c r="M17" i="22"/>
  <c r="F27" i="22"/>
  <c r="D16" i="22"/>
  <c r="I13" i="22"/>
  <c r="I21" i="22"/>
  <c r="F13" i="22"/>
  <c r="F21" i="22"/>
  <c r="G13" i="22"/>
  <c r="K13" i="22"/>
  <c r="G21" i="22"/>
  <c r="K21" i="22"/>
  <c r="C26" i="22"/>
  <c r="D8" i="22"/>
  <c r="F9" i="22"/>
  <c r="J9" i="22"/>
  <c r="F26" i="22"/>
  <c r="J26" i="22"/>
  <c r="G9" i="22"/>
  <c r="K9" i="22"/>
  <c r="G26" i="22"/>
  <c r="K26" i="22"/>
  <c r="H9" i="22"/>
  <c r="L9" i="22"/>
  <c r="H26" i="22"/>
  <c r="L26" i="22"/>
  <c r="I9" i="22"/>
  <c r="M9" i="22"/>
  <c r="I26" i="22"/>
  <c r="M26" i="22"/>
  <c r="D37" i="20"/>
  <c r="C37" i="20"/>
  <c r="D30" i="19"/>
  <c r="C30" i="19"/>
  <c r="D35" i="18"/>
  <c r="C35" i="18"/>
  <c r="D27" i="17"/>
  <c r="C27" i="17"/>
  <c r="D40" i="16"/>
  <c r="C40" i="16"/>
  <c r="D107" i="14"/>
  <c r="C107" i="14"/>
  <c r="D27" i="15"/>
  <c r="C27" i="15"/>
  <c r="K27" i="22" l="1"/>
  <c r="I27" i="22"/>
  <c r="D26" i="22"/>
  <c r="L27" i="22"/>
  <c r="H27" i="22"/>
  <c r="G27" i="22"/>
  <c r="M27" i="22"/>
  <c r="J27" i="22"/>
  <c r="E30" i="19"/>
  <c r="E37" i="20"/>
  <c r="E35" i="18"/>
  <c r="E27" i="17"/>
  <c r="E40" i="16"/>
  <c r="E27" i="15"/>
  <c r="E107" i="14"/>
  <c r="D27" i="12"/>
  <c r="C27" i="12"/>
  <c r="E27" i="12" l="1"/>
</calcChain>
</file>

<file path=xl/connections.xml><?xml version="1.0" encoding="utf-8"?>
<connections xmlns="http://schemas.openxmlformats.org/spreadsheetml/2006/main">
  <connection id="1" name="Bundestagswahl6_b-g" type="6" refreshedVersion="2" background="1" saveData="1">
    <textPr codePage="1147" sourceFile="G:\wahl2013\zahlen\Bundestagswahl6_b-g.csv" decimal="," thousands="." tab="0" semicolon="1">
      <textFields count="106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Bundestagswahl6_b-g1" type="6" refreshedVersion="2" background="1" saveData="1">
    <textPr codePage="1147" sourceFile="G:\wahl2013\zahlen\Bundestagswahl6_b-g.csv" decimal="," thousands="." tab="0" semicolon="1">
      <textFields count="106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Bundestagswahl6_bu" type="6" refreshedVersion="2" background="1" saveData="1">
    <textPr codePage="1147" sourceFile="G:\wahl2013\zahlen\Bundestagswahl6_bu.csv" decimal="," thousands="." tab="0" semicolon="1">
      <textFields count="106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Bundestagswahl6_bu1" type="6" refreshedVersion="2" background="1" saveData="1">
    <textPr codePage="1147" sourceFile="G:\wahl2013\zahlen\Bundestagswahl6_bu.csv" decimal="," thousands="." tab="0" semicolon="1">
      <textFields count="106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Bundestagswahl6_kue" type="6" refreshedVersion="2" background="1" saveData="1">
    <textPr codePage="1147" sourceFile="G:\wahl2013\zahlen\Bundestagswahl6_kue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Bundestagswahl6_kue1" type="6" refreshedVersion="2" background="1" saveData="1">
    <textPr codePage="1147" sourceFile="G:\wahl2013\zahlen\Bundestagswahl6_kue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Bundestagswahl6_lei" type="6" refreshedVersion="2" background="1" saveData="1">
    <textPr codePage="1147" sourceFile="G:\wahl2013\zahlen\Bundestagswahl6_lei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Bundestagswahl6_lei1" type="6" refreshedVersion="2" background="1" saveData="1">
    <textPr codePage="1147" sourceFile="G:\wahl2013\zahlen\Bundestagswahl6_lei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Bundestagswahl6_od" type="6" refreshedVersion="2" background="1" saveData="1">
    <textPr codePage="1147" sourceFile="G:\wahl2013\zahlen\Bundestagswahl6_od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Bundestagswahl6_od1" type="6" refreshedVersion="2" background="1" saveData="1">
    <textPr codePage="1147" sourceFile="G:\wahl2013\zahlen\Bundestagswahl6_od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Bundestagswahl6_ov" type="6" refreshedVersion="2" background="1" saveData="1">
    <textPr codePage="1147" sourceFile="G:\wahl2013\zahlen\Bundestagswahl6_ov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Bundestagswahl6_ov1" type="6" refreshedVersion="2" background="1" saveData="1">
    <textPr codePage="1147" sourceFile="G:\wahl2013\zahlen\Bundestagswahl6_ov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Bundestagswahl6_roe" type="6" refreshedVersion="2" background="1" saveData="1">
    <textPr codePage="1147" sourceFile="G:\wahl2013\zahlen\Bundestagswahl6_roe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Bundestagswahl6_roe1" type="6" refreshedVersion="2" background="1" saveData="1">
    <textPr codePage="1147" sourceFile="G:\wahl2013\zahlen\Bundestagswahl6_roe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Bundestagswahl6_wki" type="6" refreshedVersion="2" background="1" saveData="1">
    <textPr codePage="1147" sourceFile="G:\wahl2013\zahlen\Bundestagswahl6_wki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Bundestagswahl6_wki1" type="6" refreshedVersion="2" background="1" saveData="1">
    <textPr codePage="1147" sourceFile="G:\wahl2013\zahlen\Bundestagswahl6_wki.csv" decimal="," thousands="." tab="0" semicolon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<sst xmlns="http://schemas.openxmlformats.org/spreadsheetml/2006/main" count="1880" uniqueCount="549">
  <si>
    <t>Nr</t>
  </si>
  <si>
    <t>Name</t>
  </si>
  <si>
    <t>Wahlberechtigte</t>
  </si>
  <si>
    <t>abgegeben</t>
  </si>
  <si>
    <t>Wahlbeteiligung</t>
  </si>
  <si>
    <t>gültigeStimmzettel</t>
  </si>
  <si>
    <t>gültig</t>
  </si>
  <si>
    <t>ungültigeStimmzettel</t>
  </si>
  <si>
    <t>ungültig</t>
  </si>
  <si>
    <t>gültig2</t>
  </si>
  <si>
    <t>ungültig2</t>
  </si>
  <si>
    <t>CDU</t>
  </si>
  <si>
    <t>CDU_Proz</t>
  </si>
  <si>
    <t>Z_CDU</t>
  </si>
  <si>
    <t>Z_CDU_Proz</t>
  </si>
  <si>
    <t>SPD</t>
  </si>
  <si>
    <t>SPD_Proz</t>
  </si>
  <si>
    <t>Z_SPD</t>
  </si>
  <si>
    <t>Z_SPD_Proz</t>
  </si>
  <si>
    <t>FDP</t>
  </si>
  <si>
    <t>FDP_Proz</t>
  </si>
  <si>
    <t>Z_FDP</t>
  </si>
  <si>
    <t>Z_FDP_Proz</t>
  </si>
  <si>
    <t>GRÜNE</t>
  </si>
  <si>
    <t>GRÜNE_Proz</t>
  </si>
  <si>
    <t>Z_GRÜNE</t>
  </si>
  <si>
    <t>Z_GRÜNE_Proz</t>
  </si>
  <si>
    <t>DIE LINKE</t>
  </si>
  <si>
    <t>DIE LINKE_Proz</t>
  </si>
  <si>
    <t>Z_DIE LINKE</t>
  </si>
  <si>
    <t>Z_DIE LINKE_Proz</t>
  </si>
  <si>
    <t>PIRATEN</t>
  </si>
  <si>
    <t>PIRATEN_Proz</t>
  </si>
  <si>
    <t>Z_PIRATEN</t>
  </si>
  <si>
    <t>Z_PIRATEN_Proz</t>
  </si>
  <si>
    <t>NPD</t>
  </si>
  <si>
    <t>NPD_Proz</t>
  </si>
  <si>
    <t>Z_NPD</t>
  </si>
  <si>
    <t>Z_NPD_Proz</t>
  </si>
  <si>
    <t>REP</t>
  </si>
  <si>
    <t>REP_Proz</t>
  </si>
  <si>
    <t>Z_REP</t>
  </si>
  <si>
    <t>Z_REP_Proz</t>
  </si>
  <si>
    <t>Bündnis 21/RRP</t>
  </si>
  <si>
    <t>Bündnis 21/RRP_Proz</t>
  </si>
  <si>
    <t>Z_Bündnis 21/RRP</t>
  </si>
  <si>
    <t>Z_Bündnis 21/RRP_Proz</t>
  </si>
  <si>
    <t>Volksabstimmung</t>
  </si>
  <si>
    <t>Volksabstimmung_Proz</t>
  </si>
  <si>
    <t>Z_Volksabstimmung</t>
  </si>
  <si>
    <t>Z_Volksabstimmung_Proz</t>
  </si>
  <si>
    <t>ÖDP</t>
  </si>
  <si>
    <t>ÖDP_Proz</t>
  </si>
  <si>
    <t>Z_ÖDP</t>
  </si>
  <si>
    <t>Z_ÖDP_Proz</t>
  </si>
  <si>
    <t>MLPD</t>
  </si>
  <si>
    <t>MLPD_Proz</t>
  </si>
  <si>
    <t>Z_MLPD</t>
  </si>
  <si>
    <t>Z_MLPD_Proz</t>
  </si>
  <si>
    <t>BüSo</t>
  </si>
  <si>
    <t>BüSo_Proz</t>
  </si>
  <si>
    <t>Z_BüSo</t>
  </si>
  <si>
    <t>Z_BüSo_Proz</t>
  </si>
  <si>
    <t>PSG</t>
  </si>
  <si>
    <t>PSG_Proz</t>
  </si>
  <si>
    <t>Z_PSG</t>
  </si>
  <si>
    <t>Z_PSG_Proz</t>
  </si>
  <si>
    <t>AfD</t>
  </si>
  <si>
    <t>AfD_Proz</t>
  </si>
  <si>
    <t>Z_AfD</t>
  </si>
  <si>
    <t>Z_AfD_Proz</t>
  </si>
  <si>
    <t>BIG</t>
  </si>
  <si>
    <t>BIG_Proz</t>
  </si>
  <si>
    <t>Z_BIG</t>
  </si>
  <si>
    <t>Z_BIG_Proz</t>
  </si>
  <si>
    <t>pro Deutschland</t>
  </si>
  <si>
    <t>pro Deutschland_Proz</t>
  </si>
  <si>
    <t>Z_pro Deutschland</t>
  </si>
  <si>
    <t>Z_pro Deutschland_Proz</t>
  </si>
  <si>
    <t>DIE RECHTE</t>
  </si>
  <si>
    <t>DIE RECHTE_Proz</t>
  </si>
  <si>
    <t>Z_DIE RECHTE</t>
  </si>
  <si>
    <t>Z_DIE RECHTE_Proz</t>
  </si>
  <si>
    <t>FREIE WÄHLER</t>
  </si>
  <si>
    <t>FREIE WÄHLER_Proz</t>
  </si>
  <si>
    <t>Z_FREIE WÄHLER</t>
  </si>
  <si>
    <t>Z_FREIE WÄHLER_Proz</t>
  </si>
  <si>
    <t>Partei der Nichtwähler</t>
  </si>
  <si>
    <t>Partei der Nichtwähler_Proz</t>
  </si>
  <si>
    <t>Z_Partei der Nichtwähler</t>
  </si>
  <si>
    <t>Z_Partei der Nichtwähler_Proz</t>
  </si>
  <si>
    <t>PARTEI DER VERNUNFT</t>
  </si>
  <si>
    <t>PARTEI DER VERNUNFT_Proz</t>
  </si>
  <si>
    <t>Z_PARTEI DER VERNUNFT</t>
  </si>
  <si>
    <t>Z_PARTEI DER VERNUNFT_Proz</t>
  </si>
  <si>
    <t>Die PARTEI</t>
  </si>
  <si>
    <t>Die PARTEI_Proz</t>
  </si>
  <si>
    <t>Z_Die PARTEI</t>
  </si>
  <si>
    <t>Z_Die PARTEI_Proz</t>
  </si>
  <si>
    <t>vo2s.de</t>
  </si>
  <si>
    <t>vo2s.de_Proz</t>
  </si>
  <si>
    <t>Z_vo2s.de</t>
  </si>
  <si>
    <t>Z_vo2s.de_Proz</t>
  </si>
  <si>
    <t>Zentrum Ost, Liesendahl, Höhe Str.</t>
  </si>
  <si>
    <t>Luisenstr., Burbachstr., Im Durfeld</t>
  </si>
  <si>
    <t>Zentrum Süd, Geilenbach, Jahnstr.</t>
  </si>
  <si>
    <t>Zentrum West u. Nord, Pastor-Löh Str.</t>
  </si>
  <si>
    <t>Griesberg, In der Dellen, Königsberger</t>
  </si>
  <si>
    <t>Büchel, Eulenflug, Füllsichel</t>
  </si>
  <si>
    <t>Massiefen, Nagelsbaum, Kuckenberg</t>
  </si>
  <si>
    <t>Rötzinghofen,Heddinghofen,Bgm.-Schmidt</t>
  </si>
  <si>
    <t>Kaltenherberg, Sträßchen</t>
  </si>
  <si>
    <t>Dünweg,Eifgenweg, Rosenkranz, Linde</t>
  </si>
  <si>
    <t>Altenhilgen, Müllersbaum, Akazienweg</t>
  </si>
  <si>
    <t>Kölner Str., Witzheldener Str.</t>
  </si>
  <si>
    <t>Hilgen,Schulstr., Heide</t>
  </si>
  <si>
    <t>Ösinghausen,Weidenweg, Eschenallee</t>
  </si>
  <si>
    <t>Blasberg, Paffenlöh, Oberwietsche</t>
  </si>
  <si>
    <t>Dierath, Großhamberg</t>
  </si>
  <si>
    <t>Dürscheid, Steinweg</t>
  </si>
  <si>
    <t>001-1</t>
  </si>
  <si>
    <t>001-1 Schildgen</t>
  </si>
  <si>
    <t>001-2</t>
  </si>
  <si>
    <t>001-2 Schildgen</t>
  </si>
  <si>
    <t>001-3</t>
  </si>
  <si>
    <t>001-3 Schildgen</t>
  </si>
  <si>
    <t>002-1</t>
  </si>
  <si>
    <t>002-1 Katterbach-West</t>
  </si>
  <si>
    <t>002-2</t>
  </si>
  <si>
    <t>002-2 Katterbach-West</t>
  </si>
  <si>
    <t>003-1</t>
  </si>
  <si>
    <t>003-1 Katterbach-Ost</t>
  </si>
  <si>
    <t>003-2</t>
  </si>
  <si>
    <t>003-2 Katterbach-Ost</t>
  </si>
  <si>
    <t>003-3</t>
  </si>
  <si>
    <t>003-3 Katterbach-Ost</t>
  </si>
  <si>
    <t>004-1</t>
  </si>
  <si>
    <t>004-1 Paffrath-Nord/Nußbaum</t>
  </si>
  <si>
    <t>004-2</t>
  </si>
  <si>
    <t>004-2 Paffrath-Nord/Nußbaum</t>
  </si>
  <si>
    <t>004-3</t>
  </si>
  <si>
    <t>004-3 Paffrath-Nord/Nußbaum</t>
  </si>
  <si>
    <t>005-1</t>
  </si>
  <si>
    <t>005-1 Paffrath-Süd</t>
  </si>
  <si>
    <t>005-2</t>
  </si>
  <si>
    <t>005-2 Paffrath-Süd</t>
  </si>
  <si>
    <t>005-3</t>
  </si>
  <si>
    <t>005-3 Paffrath-Süd</t>
  </si>
  <si>
    <t>006-1</t>
  </si>
  <si>
    <t>006-1 Hand-West</t>
  </si>
  <si>
    <t>006-2</t>
  </si>
  <si>
    <t>006-2 Hand-West</t>
  </si>
  <si>
    <t>006-3</t>
  </si>
  <si>
    <t>006-3 Hand-West</t>
  </si>
  <si>
    <t>007-1</t>
  </si>
  <si>
    <t>007-1 Hand-Ost</t>
  </si>
  <si>
    <t>007-2</t>
  </si>
  <si>
    <t>007- 2 Hand-Ost</t>
  </si>
  <si>
    <t>007-3</t>
  </si>
  <si>
    <t>007-3 Hand-Ost</t>
  </si>
  <si>
    <t>008-1</t>
  </si>
  <si>
    <t>008- 1 Hebborn</t>
  </si>
  <si>
    <t>008-2</t>
  </si>
  <si>
    <t>008-2 Hebborn</t>
  </si>
  <si>
    <t>008-3</t>
  </si>
  <si>
    <t>008-3 Hebborn</t>
  </si>
  <si>
    <t>009-1</t>
  </si>
  <si>
    <t>009-1 Stadtmitte-Ost/Romaney</t>
  </si>
  <si>
    <t>009-2</t>
  </si>
  <si>
    <t>009-2 Stadtmitte-Ost/Romaney</t>
  </si>
  <si>
    <t>009-3</t>
  </si>
  <si>
    <t>009-3 Stadtmitte-Ost/Romaney</t>
  </si>
  <si>
    <t>010-1</t>
  </si>
  <si>
    <t>010-1 Sand</t>
  </si>
  <si>
    <t>010-2</t>
  </si>
  <si>
    <t>010-2 Sand</t>
  </si>
  <si>
    <t>010-3</t>
  </si>
  <si>
    <t>010-3 Sand</t>
  </si>
  <si>
    <t>011-1</t>
  </si>
  <si>
    <t>011-1 Stadtmitte-West</t>
  </si>
  <si>
    <t>011-2</t>
  </si>
  <si>
    <t>011-2 Stadtmitte-West</t>
  </si>
  <si>
    <t>011-3</t>
  </si>
  <si>
    <t>011-3 Stadtmitte-West</t>
  </si>
  <si>
    <t>012-1</t>
  </si>
  <si>
    <t>012-1 Heidkamp-Ost</t>
  </si>
  <si>
    <t>012-2</t>
  </si>
  <si>
    <t>012-2 Heidkamp-Ost</t>
  </si>
  <si>
    <t>012-3</t>
  </si>
  <si>
    <t>012-3 Heidkamp-Ost</t>
  </si>
  <si>
    <t>013-1</t>
  </si>
  <si>
    <t>013-1 Gronau-Ost/Heidkamp-West</t>
  </si>
  <si>
    <t>013-2</t>
  </si>
  <si>
    <t>013-2 Gronau-Ost/Heidkamp-West</t>
  </si>
  <si>
    <t>013-3</t>
  </si>
  <si>
    <t>013-3 Gronau-Ost/Heidkamp-West</t>
  </si>
  <si>
    <t>014-1</t>
  </si>
  <si>
    <t>014-1 Gronau-West</t>
  </si>
  <si>
    <t>014-2</t>
  </si>
  <si>
    <t>014-2 Gronau-West</t>
  </si>
  <si>
    <t>014-3</t>
  </si>
  <si>
    <t>014-3 Gronau-West</t>
  </si>
  <si>
    <t>015-1</t>
  </si>
  <si>
    <t>015-1 Refrath-Nord</t>
  </si>
  <si>
    <t>015-2</t>
  </si>
  <si>
    <t>015-2 Refrath-Nord</t>
  </si>
  <si>
    <t>015-3</t>
  </si>
  <si>
    <t>015-3 Refrath-Nord</t>
  </si>
  <si>
    <t>016-1</t>
  </si>
  <si>
    <t>016-1 Refrath-West</t>
  </si>
  <si>
    <t>016-2</t>
  </si>
  <si>
    <t>016-2 Refrath-West</t>
  </si>
  <si>
    <t>016-3</t>
  </si>
  <si>
    <t>016-3 Refrath-West</t>
  </si>
  <si>
    <t>017-1</t>
  </si>
  <si>
    <t>017-1 Refrath-Lustheide</t>
  </si>
  <si>
    <t>017-2</t>
  </si>
  <si>
    <t>017-2 Refrath-Lustheide</t>
  </si>
  <si>
    <t>017-3</t>
  </si>
  <si>
    <t>017-3 Refrath-Lustheide</t>
  </si>
  <si>
    <t>018-1</t>
  </si>
  <si>
    <t>018-1 Refrath-Mitte/Kippekausen</t>
  </si>
  <si>
    <t>018-2</t>
  </si>
  <si>
    <t>018-2 Refrath-Mitte/Kippekausen</t>
  </si>
  <si>
    <t>018-3</t>
  </si>
  <si>
    <t>018-3 Refrath-Mitte/Kippekausen</t>
  </si>
  <si>
    <t>019-1</t>
  </si>
  <si>
    <t>019-1 Refrath-Frankenforst</t>
  </si>
  <si>
    <t>019-2</t>
  </si>
  <si>
    <t>019-2 Refrath-Frankenforst</t>
  </si>
  <si>
    <t>019-3</t>
  </si>
  <si>
    <t>019-3 Refrath-Frankenforst</t>
  </si>
  <si>
    <t>020-1</t>
  </si>
  <si>
    <t>020-1 Bensberg-Süd/Kaule</t>
  </si>
  <si>
    <t>020-2</t>
  </si>
  <si>
    <t>020-2 Bensberg-Süd/Kaule</t>
  </si>
  <si>
    <t>020-3</t>
  </si>
  <si>
    <t>020-3 Bensberg-Süd/Kaule</t>
  </si>
  <si>
    <t>021-1</t>
  </si>
  <si>
    <t>021-1 Lückerath</t>
  </si>
  <si>
    <t>021-2</t>
  </si>
  <si>
    <t>021-2 Lückerath</t>
  </si>
  <si>
    <t>022-1</t>
  </si>
  <si>
    <t>022-1 Bensberg-Mitte</t>
  </si>
  <si>
    <t>022-2</t>
  </si>
  <si>
    <t>022-2 Bensberg-Mitte</t>
  </si>
  <si>
    <t>023-1</t>
  </si>
  <si>
    <t>023-1 Moitzfeld</t>
  </si>
  <si>
    <t>023-2</t>
  </si>
  <si>
    <t>023-2 Moitzfeld</t>
  </si>
  <si>
    <t>024-1</t>
  </si>
  <si>
    <t>024-1 Bensberg-Süd/Bockenberg</t>
  </si>
  <si>
    <t>024-2</t>
  </si>
  <si>
    <t>024-2 - Bensberg-Süd/Bockenberg</t>
  </si>
  <si>
    <t>025-1</t>
  </si>
  <si>
    <t>025-1 Bärbroich/Ehrenfeld</t>
  </si>
  <si>
    <t>025-2</t>
  </si>
  <si>
    <t>025-2 Bärbroich/Ehrenfeld</t>
  </si>
  <si>
    <t>025-3</t>
  </si>
  <si>
    <t>025-3 Bärbroich/Ehrenfeld</t>
  </si>
  <si>
    <t>026-1</t>
  </si>
  <si>
    <t>026-1 Herkenrath/Herrenstrunden</t>
  </si>
  <si>
    <t>026-2</t>
  </si>
  <si>
    <t>026-2 Herkenrath/Herrenstrunden</t>
  </si>
  <si>
    <t>026-3</t>
  </si>
  <si>
    <t>026-3 Herkenrath/Herrenstrunden</t>
  </si>
  <si>
    <t>001-9</t>
  </si>
  <si>
    <t>001-9 Briefwahlbezirk 1</t>
  </si>
  <si>
    <t>002-9</t>
  </si>
  <si>
    <t>002-9 Briefwahlbezirk 2</t>
  </si>
  <si>
    <t>003-9</t>
  </si>
  <si>
    <t>003-9 Briefwahlbezirk 3</t>
  </si>
  <si>
    <t>004-9</t>
  </si>
  <si>
    <t>004-9 Briefwahlbezirk 4</t>
  </si>
  <si>
    <t>005-9</t>
  </si>
  <si>
    <t>005-9 Briefwahlbezirk 5</t>
  </si>
  <si>
    <t>006-9</t>
  </si>
  <si>
    <t>006-9 Briefwahlbezirk 6</t>
  </si>
  <si>
    <t>007-9</t>
  </si>
  <si>
    <t>007-9 Briefwahlbezirk 7</t>
  </si>
  <si>
    <t>008-9</t>
  </si>
  <si>
    <t>008-9 Briefwahlbezirk 8</t>
  </si>
  <si>
    <t>009-9</t>
  </si>
  <si>
    <t>009-9 Briefwahlbezirk 9</t>
  </si>
  <si>
    <t>010-9</t>
  </si>
  <si>
    <t>010-9 Briefwahlbezirk 10</t>
  </si>
  <si>
    <t>011-9</t>
  </si>
  <si>
    <t>011-9 Briefwahlbezirk 11</t>
  </si>
  <si>
    <t>012-9</t>
  </si>
  <si>
    <t>012-9 Briefwahlbezirk 12</t>
  </si>
  <si>
    <t>013-9</t>
  </si>
  <si>
    <t>013-9 Briefwahlbezirk 13</t>
  </si>
  <si>
    <t>014-9</t>
  </si>
  <si>
    <t>014-9 Briefwahlbezirk 14</t>
  </si>
  <si>
    <t>015-9</t>
  </si>
  <si>
    <t>015-9 Briefwahlbezirk 15</t>
  </si>
  <si>
    <t>016-9</t>
  </si>
  <si>
    <t>016-9 Briefwahlbezirk 16</t>
  </si>
  <si>
    <t>017-9</t>
  </si>
  <si>
    <t>017-9 Briefwahlbezirk 17</t>
  </si>
  <si>
    <t>018-9</t>
  </si>
  <si>
    <t>018-9 Briefwahlbezirk 18</t>
  </si>
  <si>
    <t>019-9</t>
  </si>
  <si>
    <t>019-9 Briefwahlbezirk 19</t>
  </si>
  <si>
    <t>020-9</t>
  </si>
  <si>
    <t>020-9 Briefwahlbezirk 20</t>
  </si>
  <si>
    <t>021-9</t>
  </si>
  <si>
    <t>021-9 Briefwahlbezirk 21</t>
  </si>
  <si>
    <t>022-9</t>
  </si>
  <si>
    <t>022-9 Briefwahlbezirk 22</t>
  </si>
  <si>
    <t>023-9</t>
  </si>
  <si>
    <t>023-9 Briefwahlbezirk 23</t>
  </si>
  <si>
    <t>024-9</t>
  </si>
  <si>
    <t>024-9 Briefwahlbezirk 24</t>
  </si>
  <si>
    <t>025-9</t>
  </si>
  <si>
    <t>025-9 Briefwahlbezirk 25</t>
  </si>
  <si>
    <t>026-9</t>
  </si>
  <si>
    <t>026-9 Briefwahlbezirk 26</t>
  </si>
  <si>
    <t>Kindergarten Weiden 010</t>
  </si>
  <si>
    <t>Schulzentrum Kürten 2 020</t>
  </si>
  <si>
    <t>Gaststätte 'Alte Ulme' 030</t>
  </si>
  <si>
    <t>Schulzentrum Kürten 4 040</t>
  </si>
  <si>
    <t>Schule Olpe 5 050</t>
  </si>
  <si>
    <t>Schule Olpe 6 060</t>
  </si>
  <si>
    <t>Schule Eichhof 7 070</t>
  </si>
  <si>
    <t>Schule Biesfeld 8 080</t>
  </si>
  <si>
    <t>Schule Biesfeld 9 090</t>
  </si>
  <si>
    <t>Jugendheim Offermannsheide 100</t>
  </si>
  <si>
    <t>Schule Dürscheid 11 110</t>
  </si>
  <si>
    <t>Schule Dürscheid 12 120</t>
  </si>
  <si>
    <t>Schule Dürscheid 13 130</t>
  </si>
  <si>
    <t>Gaststätte 'Korff' 140</t>
  </si>
  <si>
    <t>Schule Bechen 15 150</t>
  </si>
  <si>
    <t>Schule Bechen 16 160</t>
  </si>
  <si>
    <t>Rathaus 1 901</t>
  </si>
  <si>
    <t>Rathaus 2 902</t>
  </si>
  <si>
    <t>Rathaus 3 903</t>
  </si>
  <si>
    <t>Geschäftsstelle Rhein. Schützenbund</t>
  </si>
  <si>
    <t>Kindergarten Förstchen</t>
  </si>
  <si>
    <t>Gaststätte Sabroso</t>
  </si>
  <si>
    <t>Städt. Bauhof</t>
  </si>
  <si>
    <t>Schule Uferstraße</t>
  </si>
  <si>
    <t>BELKAW Kundenzentrum</t>
  </si>
  <si>
    <t>Altenzentrum Hasensprungmühle</t>
  </si>
  <si>
    <t>Stadtbücherei</t>
  </si>
  <si>
    <t>Kinder/Jugenddorf St. Heribert</t>
  </si>
  <si>
    <t>Schule Kirchstraße</t>
  </si>
  <si>
    <t>Realschule Am Hammer</t>
  </si>
  <si>
    <t>Schule Bennert</t>
  </si>
  <si>
    <t>Pilgerheim/Begegnungszentrum</t>
  </si>
  <si>
    <t>Sängerheim Herscheid</t>
  </si>
  <si>
    <t>Bürgerbegegnungsstätte</t>
  </si>
  <si>
    <t>Martin-Buber-Schule</t>
  </si>
  <si>
    <t>Briefwahlbezirk 1</t>
  </si>
  <si>
    <t>Briefwahlbezirk 2</t>
  </si>
  <si>
    <t>Briefwahlbezirk 3</t>
  </si>
  <si>
    <t>Briefwahlbezirk 4</t>
  </si>
  <si>
    <t>Briefwahlbezirk 5</t>
  </si>
  <si>
    <t>Briefwahlbezirk 6</t>
  </si>
  <si>
    <t>Briefwahlbezirk 7</t>
  </si>
  <si>
    <t>Briefwahlbezirk 8</t>
  </si>
  <si>
    <t>Briefwahlbezirk 9</t>
  </si>
  <si>
    <t>Briefwahlbezirk 10</t>
  </si>
  <si>
    <t>Briefwahlbezirk 11</t>
  </si>
  <si>
    <t>Briefwahlbezirk 12</t>
  </si>
  <si>
    <t>Briefwahlbezirk 13</t>
  </si>
  <si>
    <t>Briefwahlbezirk 14</t>
  </si>
  <si>
    <t>Briefwahlbezirk 15</t>
  </si>
  <si>
    <t>Briefwahlbezirk 16</t>
  </si>
  <si>
    <t>Osenau (1)</t>
  </si>
  <si>
    <t>Odenthal (2)</t>
  </si>
  <si>
    <t>Voiswinkel-Sonnenberg-Höffe (3)</t>
  </si>
  <si>
    <t>Voiswinkel-Küchenberg (4)</t>
  </si>
  <si>
    <t>Voiswinkel-Heidberg (5)</t>
  </si>
  <si>
    <t>Voiswinkel-Mutzbroich (6)</t>
  </si>
  <si>
    <t>Hahnenberg (7)</t>
  </si>
  <si>
    <t>Glöbusch-Kursiefen (8)</t>
  </si>
  <si>
    <t>Glöbusch-Wingensiefen (9)</t>
  </si>
  <si>
    <t>Altenberg-Blecher (10)</t>
  </si>
  <si>
    <t>Blecher-Holz-Erberich (11)</t>
  </si>
  <si>
    <t>Blecher (12)</t>
  </si>
  <si>
    <t>Scheuren-Klasmühle (13)</t>
  </si>
  <si>
    <t>Neschen (14)</t>
  </si>
  <si>
    <t>Eikamp-Süd-Scherf (15)</t>
  </si>
  <si>
    <t>Eikamp-Nord (16)</t>
  </si>
  <si>
    <t>Briefwahl I</t>
  </si>
  <si>
    <t>Briefwahl II</t>
  </si>
  <si>
    <t>Briefwahl III</t>
  </si>
  <si>
    <t>Wahl- /Stimmbezirk 01.0</t>
  </si>
  <si>
    <t>Wahl- /Stimmbezirk 02.0</t>
  </si>
  <si>
    <t>Wahl- /Stimmbezirk 03.0</t>
  </si>
  <si>
    <t>Wahl- /Stimmbezirk 04.0</t>
  </si>
  <si>
    <t>Wahl- /Stimmbezirk 05.0</t>
  </si>
  <si>
    <t>Wahl- /Stimmbezirk 06.0</t>
  </si>
  <si>
    <t>Wahl- /Stimmbezirk 07.1</t>
  </si>
  <si>
    <t>Wahl- /Stimmbezirk 07.2</t>
  </si>
  <si>
    <t>Wahl- /Stimmbezirk 08.1</t>
  </si>
  <si>
    <t>Wahl- /Stimmbezirk 08.2</t>
  </si>
  <si>
    <t>Wahl- /Stimmbezirk 09.0</t>
  </si>
  <si>
    <t>Wahl- /Stimmbezirk 10.1</t>
  </si>
  <si>
    <t>Wahl- /Stimmbezirk 10.2</t>
  </si>
  <si>
    <t>Wahl- /Stimmbezirk 11.0</t>
  </si>
  <si>
    <t>Wahl- /Stimmbezirk 12.0</t>
  </si>
  <si>
    <t>Wahl- /Stimmbezirk 13.0</t>
  </si>
  <si>
    <t>Wahl- /Stimmbezirk 14.0</t>
  </si>
  <si>
    <t>Wahl- /Stimmbezirk 15.1</t>
  </si>
  <si>
    <t>Wahl- /Stimmbezirk 15.2</t>
  </si>
  <si>
    <t>Wahl- /Stimmbezirk 16.0</t>
  </si>
  <si>
    <t>Wahl- /Stimmbezirk 17.1</t>
  </si>
  <si>
    <t>Wahl- /Stimmbezirk 17.2</t>
  </si>
  <si>
    <t>Wahl- /Stimmbezirk 18.0</t>
  </si>
  <si>
    <t>Wahl- /Stimmbezirk 19.0</t>
  </si>
  <si>
    <t>Briefwahlbezirk I</t>
  </si>
  <si>
    <t>Briefwahlbezirk II</t>
  </si>
  <si>
    <t>Briefwahlbezirk III</t>
  </si>
  <si>
    <t>Rösrath-Mitte</t>
  </si>
  <si>
    <t>Rösrath-Gerotten</t>
  </si>
  <si>
    <t>Rösrath-Stümpen</t>
  </si>
  <si>
    <t>Rösrath-Dammelsfurth/Pannenhack</t>
  </si>
  <si>
    <t>Rösrath-Stuppheide/Hollerbroch</t>
  </si>
  <si>
    <t>Rösrath-Beienburg</t>
  </si>
  <si>
    <t>Rösrath-Pannhof</t>
  </si>
  <si>
    <t>Rösrath-Scharrenbroich/Hasbach/Brand</t>
  </si>
  <si>
    <t>Rösrath-Rambrücken/Menzlingen</t>
  </si>
  <si>
    <t>Hoffnungsthal-Vierkotten/Volberg</t>
  </si>
  <si>
    <t>Hoffnungsthal-Mitte/Lüghausen</t>
  </si>
  <si>
    <t>Hoffnungsthal-Lehmbach/Büchel</t>
  </si>
  <si>
    <t>Hoffnungsthal-Sülze</t>
  </si>
  <si>
    <t>Hoffnungsthal-Bleifeld/Stöcken/Eigen</t>
  </si>
  <si>
    <t>Forsbach-Süd-West</t>
  </si>
  <si>
    <t>Forsbach-Süd-Ost</t>
  </si>
  <si>
    <t>Forsbach-Überhöfe</t>
  </si>
  <si>
    <t>Forsbach-Nord-Ost</t>
  </si>
  <si>
    <t>Kleineichen</t>
  </si>
  <si>
    <t>1.1 Werkstatt Lebenshilfe</t>
  </si>
  <si>
    <t>1.2 Kindertagesstätte Wellerbusch</t>
  </si>
  <si>
    <t>2.0 Carpe Diem Senioren-Park</t>
  </si>
  <si>
    <t>3.0 Ev. Gemeindehaus Heisterbusch</t>
  </si>
  <si>
    <t>4.0 Ev. Gemeindehaus Heisterbusch</t>
  </si>
  <si>
    <t>5.0 Haus Vogelsang</t>
  </si>
  <si>
    <t>6.0 Stadtbücherei</t>
  </si>
  <si>
    <t>7.0 Rathaus</t>
  </si>
  <si>
    <t>8.0 Bürgerhäuser</t>
  </si>
  <si>
    <t>9.0 Schwanenschule</t>
  </si>
  <si>
    <t>10.0 Mehrgenerationenwohnen</t>
  </si>
  <si>
    <t>11.0 Städt. Kindergarten Forstring</t>
  </si>
  <si>
    <t>12.0 Grundschule Tente</t>
  </si>
  <si>
    <t>13.0 Stephanus-Gemeindezentrum</t>
  </si>
  <si>
    <t>14.0 Ev. Gemeindehaus Hünger</t>
  </si>
  <si>
    <t>15.0 Städt. Kindergarten Am Ecker</t>
  </si>
  <si>
    <t>16.1 Mehrzweckhalle Dabringhausen</t>
  </si>
  <si>
    <t>16.2 Gaststätte Fritz</t>
  </si>
  <si>
    <t>17.0 Mehrzweckhalle Dabringhausen</t>
  </si>
  <si>
    <t>18.1 Grundschule Höferhof</t>
  </si>
  <si>
    <t>18.2 Katholisches Vereinshaus</t>
  </si>
  <si>
    <t>19.0 Grundschule Dhünn</t>
  </si>
  <si>
    <t>20.1 Ev. Gemeindehaus Sonne</t>
  </si>
  <si>
    <t>20.2 Cafe Restaurant Jägerhof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</si>
  <si>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</si>
  <si>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</si>
  <si>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</si>
  <si>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</si>
  <si>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</si>
  <si>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</si>
  <si>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</si>
  <si>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</si>
  <si>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</si>
  <si>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</si>
  <si>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012</t>
  </si>
  <si>
    <t>013</t>
  </si>
  <si>
    <t>014</t>
  </si>
  <si>
    <t>015</t>
  </si>
  <si>
    <t>016</t>
  </si>
  <si>
    <t>0101</t>
  </si>
  <si>
    <t>0102</t>
  </si>
  <si>
    <t>210</t>
  </si>
  <si>
    <t>1-8</t>
  </si>
  <si>
    <t>220</t>
  </si>
  <si>
    <t>9-16</t>
  </si>
  <si>
    <t>Berecht.</t>
  </si>
  <si>
    <t>Stimm.</t>
  </si>
  <si>
    <t>Beteilg.</t>
  </si>
  <si>
    <t>1-8 (Briefwahl)</t>
  </si>
  <si>
    <t>9-16 (Briefwahl)</t>
  </si>
  <si>
    <t>Wahlbet. insgesamt</t>
  </si>
  <si>
    <t>Haase/AfD</t>
  </si>
  <si>
    <t>Bosb/CDU</t>
  </si>
  <si>
    <t>Zalf/SPD</t>
  </si>
  <si>
    <t>Ludem/FDP</t>
  </si>
  <si>
    <t>Außd/GRÜN</t>
  </si>
  <si>
    <t>Bisch/LINKE</t>
  </si>
  <si>
    <t>Zünd/NPD</t>
  </si>
  <si>
    <t>Bundestagswahl 2013 / Wahlkreis 100 Rhein-Berg, Stadt Burscheid</t>
  </si>
  <si>
    <t>Voss ./.</t>
  </si>
  <si>
    <t>Bundestagswahl 2013 / Wahlkreis 100 Rhein-Berg, Stadt Bergisch Gladbach</t>
  </si>
  <si>
    <t>Bundestagswahl 2013 / Wahlkreis 100 Rhein-Berg, Stadt Kürten</t>
  </si>
  <si>
    <t>Bundestagswahl 2013 / Wahlkreis 100 Rhein-Berg, Stadt Leichlingen</t>
  </si>
  <si>
    <t>Bundestagswahl 2013 / Wahlkreis 100 Rhein-Berg, Stadt Odenthal</t>
  </si>
  <si>
    <t>Bundestagswahl 2013 / Wahlkreis 100 Rhein-Berg, Stadt Overath</t>
  </si>
  <si>
    <t>Bundestagswahl 2013 / Wahlkreis 100 Rhein-Berg, Stadt Rösrath</t>
  </si>
  <si>
    <t>Bundestagswahl 2013 / Wahlkreis 100 Rhein-Berg, Stadt Wermelskirchen</t>
  </si>
  <si>
    <t>Δ</t>
  </si>
  <si>
    <t>Erststimmen</t>
  </si>
  <si>
    <t>Zweitstimmen</t>
  </si>
  <si>
    <t>Wähler/innen</t>
  </si>
  <si>
    <t>ungültige Stimmen</t>
  </si>
  <si>
    <t>gültige Stimmen</t>
  </si>
  <si>
    <t>Bosbach, CDU</t>
  </si>
  <si>
    <t>Zalfen, SPD</t>
  </si>
  <si>
    <t>Dr. Ludemann, FDP</t>
  </si>
  <si>
    <t>Außendorf, GRÜNE</t>
  </si>
  <si>
    <t>Bischoff, DIE LINKE</t>
  </si>
  <si>
    <t>---</t>
  </si>
  <si>
    <t>Zündorf, NPD</t>
  </si>
  <si>
    <t>Haase, AfD</t>
  </si>
  <si>
    <t>Dr. jur. Voss, vo2s.de</t>
  </si>
  <si>
    <t>Berg. Gladb.</t>
  </si>
  <si>
    <t>Burscheid</t>
  </si>
  <si>
    <t>Kürten</t>
  </si>
  <si>
    <t>Leichlingen</t>
  </si>
  <si>
    <t>Odenthal</t>
  </si>
  <si>
    <t>Overath</t>
  </si>
  <si>
    <t>Rösrath</t>
  </si>
  <si>
    <t>Wermelskirchen</t>
  </si>
  <si>
    <t>Summen</t>
  </si>
  <si>
    <t>%-Anteile</t>
  </si>
  <si>
    <t>Erststimmen (%)</t>
  </si>
  <si>
    <t>http://wahlen.citkomm.de/bw2013/05378000/index_grafik64248.htm</t>
  </si>
  <si>
    <t>Quelle: kdvz-citkomm Stand 30.9.2013</t>
  </si>
  <si>
    <t>AfD 
Haase</t>
  </si>
  <si>
    <t>Wahlkreis 100 / Rheinisch-Bergischer Kreis (gesamt)</t>
  </si>
  <si>
    <t xml:space="preserve">Vergleich Gemeinden </t>
  </si>
  <si>
    <t>Bundestagswahl 2013; Wahlkreis 100 "Rhein.-Berg. Kreis"</t>
  </si>
  <si>
    <t>Bergisch Gladbach</t>
  </si>
  <si>
    <t xml:space="preserve">http://wahlen.citkomm.de/bw2013/05378000/index_grafik64248.htm </t>
  </si>
  <si>
    <t>CDU 
Bosb.</t>
  </si>
  <si>
    <t>SPD 
Zalfen</t>
  </si>
  <si>
    <t>FDP 
Ludem.</t>
  </si>
  <si>
    <t>GRÜNE 
Außendf.</t>
  </si>
  <si>
    <t>LINKE 
Bischf.</t>
  </si>
  <si>
    <t>NPD 
Zündf.</t>
  </si>
  <si>
    <t>unabh. 
Voss</t>
  </si>
  <si>
    <t>Stimmen 
gesamt</t>
  </si>
  <si>
    <t>Wahlbe- 
rechtigte</t>
  </si>
  <si>
    <t>Wahlbe- 
teiligung</t>
  </si>
  <si>
    <t>Wermelskn.</t>
  </si>
  <si>
    <t>Piraten</t>
  </si>
  <si>
    <t xml:space="preserve">GRÜNE 
</t>
  </si>
  <si>
    <t xml:space="preserve">LINKE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</si>
</sst>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Verdana"/>
      <family val="2"/>
    </font>
    <font>
      <sz val="10"/>
      <color rgb="FF000000"/>
      <name val="Verdana"/>
      <family val="2"/>
    </font>
    <font>
      <i/>
      <sz val="8"/>
      <color theme="1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.5"/>
      <color rgb="FF000000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  <font>
      <b/>
      <i/>
      <sz val="8"/>
      <color theme="1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sz val="10"/>
      <color theme="0"/>
      <name val="Verdana"/>
      <family val="2"/>
    </font>
    <font>
      <b/>
      <i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Verdana"/>
      <family val="2"/>
    </font>
    <font>
      <b/>
      <sz val="8"/>
      <color indexed="9"/>
      <name val="Verdana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i/>
      <sz val="8"/>
      <color indexed="8"/>
      <name val="Arial"/>
      <family val="2"/>
    </font>
    <font>
      <i/>
      <sz val="8"/>
      <color indexed="8"/>
      <name val="Verdana"/>
      <family val="2"/>
    </font>
    <font>
      <sz val="10"/>
      <color indexed="9"/>
      <name val="Arial"/>
      <family val="2"/>
    </font>
    <font>
      <b/>
      <i/>
      <sz val="8"/>
      <color indexed="8"/>
      <name val="Arial"/>
      <family val="2"/>
    </font>
    <font>
      <b/>
      <i/>
      <sz val="8"/>
      <color indexed="8"/>
      <name val="Verdan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</borders>
  <cellStyleXfs count="5">
    <xf numFmtId="0" fontId="0" fillId="0" borderId="0"/>
    <xf numFmtId="0" fontId="6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4" fillId="0" borderId="0" xfId="0" applyFont="1" applyFill="1"/>
    <xf numFmtId="49" fontId="4" fillId="0" borderId="0" xfId="0" applyNumberFormat="1" applyFont="1" applyFill="1"/>
    <xf numFmtId="2" fontId="4" fillId="0" borderId="0" xfId="0" applyNumberFormat="1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0" xfId="1" applyFont="1" applyFill="1"/>
    <xf numFmtId="49" fontId="4" fillId="0" borderId="0" xfId="1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49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0" xfId="0" applyFont="1" applyFill="1"/>
    <xf numFmtId="2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3" fillId="0" borderId="1" xfId="0" applyFont="1" applyBorder="1"/>
    <xf numFmtId="0" fontId="4" fillId="0" borderId="0" xfId="0" applyFont="1" applyFill="1" applyBorder="1" applyAlignment="1">
      <alignment horizontal="center"/>
    </xf>
    <xf numFmtId="0" fontId="10" fillId="0" borderId="0" xfId="2" applyFont="1" applyFill="1"/>
    <xf numFmtId="0" fontId="12" fillId="0" borderId="0" xfId="2" applyFont="1" applyFill="1"/>
    <xf numFmtId="0" fontId="10" fillId="0" borderId="0" xfId="2" applyFont="1" applyFill="1" applyAlignment="1">
      <alignment horizontal="right"/>
    </xf>
    <xf numFmtId="10" fontId="13" fillId="0" borderId="0" xfId="2" applyNumberFormat="1" applyFont="1" applyFill="1" applyAlignment="1">
      <alignment horizontal="right" vertical="center" wrapText="1"/>
    </xf>
    <xf numFmtId="0" fontId="8" fillId="0" borderId="0" xfId="2" applyFont="1" applyFill="1" applyAlignment="1">
      <alignment horizontal="left" vertical="top"/>
    </xf>
    <xf numFmtId="0" fontId="2" fillId="2" borderId="0" xfId="2" applyFill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top"/>
    </xf>
    <xf numFmtId="0" fontId="14" fillId="2" borderId="0" xfId="2" applyFont="1" applyFill="1" applyAlignment="1">
      <alignment horizontal="left" vertical="top"/>
    </xf>
    <xf numFmtId="3" fontId="16" fillId="2" borderId="0" xfId="2" applyNumberFormat="1" applyFont="1" applyFill="1" applyAlignment="1">
      <alignment horizontal="left" vertical="top"/>
    </xf>
    <xf numFmtId="0" fontId="16" fillId="2" borderId="0" xfId="2" applyFont="1" applyFill="1" applyAlignment="1">
      <alignment horizontal="left" vertical="top"/>
    </xf>
    <xf numFmtId="0" fontId="17" fillId="2" borderId="0" xfId="2" applyFont="1" applyFill="1" applyAlignment="1">
      <alignment horizontal="left" vertical="top"/>
    </xf>
    <xf numFmtId="10" fontId="18" fillId="2" borderId="0" xfId="2" applyNumberFormat="1" applyFont="1" applyFill="1" applyAlignment="1">
      <alignment horizontal="left" vertical="top"/>
    </xf>
    <xf numFmtId="3" fontId="2" fillId="2" borderId="0" xfId="2" applyNumberFormat="1" applyFill="1" applyAlignment="1">
      <alignment horizontal="left" vertical="top"/>
    </xf>
    <xf numFmtId="2" fontId="2" fillId="2" borderId="2" xfId="2" applyNumberFormat="1" applyFill="1" applyBorder="1" applyAlignment="1">
      <alignment horizontal="left" vertical="top"/>
    </xf>
    <xf numFmtId="10" fontId="19" fillId="2" borderId="0" xfId="2" applyNumberFormat="1" applyFont="1" applyFill="1" applyAlignment="1">
      <alignment horizontal="left" vertical="top"/>
    </xf>
    <xf numFmtId="3" fontId="16" fillId="2" borderId="4" xfId="2" applyNumberFormat="1" applyFont="1" applyFill="1" applyBorder="1" applyAlignment="1">
      <alignment horizontal="left" vertical="top"/>
    </xf>
    <xf numFmtId="3" fontId="16" fillId="2" borderId="5" xfId="2" applyNumberFormat="1" applyFont="1" applyFill="1" applyBorder="1" applyAlignment="1">
      <alignment horizontal="left" vertical="top"/>
    </xf>
    <xf numFmtId="10" fontId="18" fillId="2" borderId="6" xfId="2" applyNumberFormat="1" applyFont="1" applyFill="1" applyBorder="1" applyAlignment="1">
      <alignment horizontal="left" vertical="top"/>
    </xf>
    <xf numFmtId="3" fontId="16" fillId="2" borderId="6" xfId="2" applyNumberFormat="1" applyFont="1" applyFill="1" applyBorder="1" applyAlignment="1">
      <alignment horizontal="left" vertical="top"/>
    </xf>
    <xf numFmtId="10" fontId="18" fillId="0" borderId="7" xfId="2" applyNumberFormat="1" applyFont="1" applyFill="1" applyBorder="1" applyAlignment="1">
      <alignment horizontal="left" vertical="top"/>
    </xf>
    <xf numFmtId="3" fontId="16" fillId="2" borderId="7" xfId="2" applyNumberFormat="1" applyFont="1" applyFill="1" applyBorder="1" applyAlignment="1">
      <alignment horizontal="left" vertical="top"/>
    </xf>
    <xf numFmtId="0" fontId="16" fillId="2" borderId="6" xfId="2" applyFont="1" applyFill="1" applyBorder="1" applyAlignment="1">
      <alignment horizontal="left" vertical="top"/>
    </xf>
    <xf numFmtId="10" fontId="18" fillId="2" borderId="7" xfId="2" applyNumberFormat="1" applyFont="1" applyFill="1" applyBorder="1" applyAlignment="1">
      <alignment horizontal="left" vertical="top"/>
    </xf>
    <xf numFmtId="0" fontId="16" fillId="2" borderId="7" xfId="2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0" borderId="0" xfId="2"/>
    <xf numFmtId="0" fontId="11" fillId="0" borderId="0" xfId="3"/>
    <xf numFmtId="0" fontId="20" fillId="0" borderId="0" xfId="2" applyFont="1" applyFill="1" applyAlignment="1">
      <alignment vertical="center" wrapText="1"/>
    </xf>
    <xf numFmtId="3" fontId="20" fillId="0" borderId="0" xfId="2" applyNumberFormat="1" applyFont="1" applyFill="1" applyAlignment="1">
      <alignment horizontal="right" vertical="center" wrapText="1"/>
    </xf>
    <xf numFmtId="0" fontId="20" fillId="0" borderId="0" xfId="2" applyFont="1" applyFill="1" applyAlignment="1">
      <alignment horizontal="right" vertical="center" wrapText="1"/>
    </xf>
    <xf numFmtId="10" fontId="20" fillId="0" borderId="0" xfId="2" applyNumberFormat="1" applyFont="1" applyFill="1" applyAlignment="1">
      <alignment horizontal="right" vertical="center" wrapText="1"/>
    </xf>
    <xf numFmtId="0" fontId="4" fillId="0" borderId="1" xfId="1" applyFont="1" applyFill="1" applyBorder="1"/>
    <xf numFmtId="0" fontId="20" fillId="0" borderId="1" xfId="2" applyFont="1" applyFill="1" applyBorder="1" applyAlignment="1">
      <alignment vertical="center" wrapText="1"/>
    </xf>
    <xf numFmtId="3" fontId="20" fillId="0" borderId="1" xfId="2" applyNumberFormat="1" applyFont="1" applyFill="1" applyBorder="1" applyAlignment="1">
      <alignment horizontal="right" vertical="center" wrapText="1"/>
    </xf>
    <xf numFmtId="10" fontId="20" fillId="0" borderId="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horizontal="center"/>
    </xf>
    <xf numFmtId="3" fontId="20" fillId="0" borderId="0" xfId="2" applyNumberFormat="1" applyFont="1" applyFill="1" applyBorder="1" applyAlignment="1">
      <alignment horizontal="right" vertical="center" wrapText="1"/>
    </xf>
    <xf numFmtId="0" fontId="20" fillId="0" borderId="3" xfId="2" applyFont="1" applyFill="1" applyBorder="1" applyAlignment="1">
      <alignment horizontal="right" vertical="center" wrapText="1"/>
    </xf>
    <xf numFmtId="10" fontId="20" fillId="0" borderId="3" xfId="2" applyNumberFormat="1" applyFont="1" applyFill="1" applyBorder="1" applyAlignment="1">
      <alignment horizontal="right" vertical="center" wrapText="1"/>
    </xf>
    <xf numFmtId="10" fontId="20" fillId="0" borderId="10" xfId="2" applyNumberFormat="1" applyFont="1" applyFill="1" applyBorder="1" applyAlignment="1">
      <alignment horizontal="right" vertical="center" wrapText="1"/>
    </xf>
    <xf numFmtId="0" fontId="20" fillId="0" borderId="0" xfId="2" applyFont="1" applyFill="1" applyBorder="1" applyAlignment="1">
      <alignment horizontal="right" vertical="center" wrapText="1"/>
    </xf>
    <xf numFmtId="0" fontId="2" fillId="0" borderId="1" xfId="2" applyFill="1" applyBorder="1"/>
    <xf numFmtId="0" fontId="2" fillId="0" borderId="1" xfId="2" applyBorder="1"/>
    <xf numFmtId="0" fontId="3" fillId="3" borderId="0" xfId="0" applyFont="1" applyFill="1"/>
    <xf numFmtId="0" fontId="4" fillId="3" borderId="0" xfId="1" applyFont="1" applyFill="1"/>
    <xf numFmtId="0" fontId="22" fillId="0" borderId="1" xfId="0" applyFont="1" applyBorder="1"/>
    <xf numFmtId="0" fontId="23" fillId="2" borderId="0" xfId="2" applyFont="1" applyFill="1" applyAlignment="1">
      <alignment horizontal="left" vertical="top"/>
    </xf>
    <xf numFmtId="0" fontId="11" fillId="2" borderId="0" xfId="3" applyFill="1" applyAlignment="1">
      <alignment horizontal="left" vertical="top"/>
    </xf>
    <xf numFmtId="0" fontId="24" fillId="0" borderId="0" xfId="0" applyFont="1"/>
    <xf numFmtId="0" fontId="2" fillId="2" borderId="0" xfId="2" applyFont="1" applyFill="1" applyAlignment="1">
      <alignment horizontal="left" vertical="top"/>
    </xf>
    <xf numFmtId="0" fontId="9" fillId="2" borderId="0" xfId="2" applyFont="1" applyFill="1" applyAlignment="1">
      <alignment horizontal="left" vertical="top"/>
    </xf>
    <xf numFmtId="3" fontId="9" fillId="2" borderId="0" xfId="2" applyNumberFormat="1" applyFont="1" applyFill="1" applyAlignment="1">
      <alignment horizontal="left" vertical="top"/>
    </xf>
    <xf numFmtId="0" fontId="5" fillId="0" borderId="1" xfId="0" applyFont="1" applyFill="1" applyBorder="1"/>
    <xf numFmtId="2" fontId="4" fillId="0" borderId="1" xfId="0" applyNumberFormat="1" applyFont="1" applyBorder="1"/>
    <xf numFmtId="0" fontId="3" fillId="0" borderId="0" xfId="0" applyFont="1" applyBorder="1"/>
    <xf numFmtId="10" fontId="2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0" fontId="27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4" borderId="0" xfId="4" applyFill="1" applyAlignment="1">
      <alignment horizontal="left" vertical="top"/>
    </xf>
    <xf numFmtId="0" fontId="28" fillId="0" borderId="0" xfId="4" applyFont="1" applyFill="1" applyAlignment="1">
      <alignment horizontal="left" vertical="top"/>
    </xf>
    <xf numFmtId="0" fontId="29" fillId="4" borderId="0" xfId="4" applyFont="1" applyFill="1" applyAlignment="1">
      <alignment horizontal="left" vertical="top"/>
    </xf>
    <xf numFmtId="0" fontId="11" fillId="4" borderId="0" xfId="3" applyFill="1" applyAlignment="1">
      <alignment horizontal="left" vertical="top"/>
    </xf>
    <xf numFmtId="0" fontId="28" fillId="4" borderId="0" xfId="4" applyFont="1" applyFill="1" applyAlignment="1">
      <alignment horizontal="left" vertical="top"/>
    </xf>
    <xf numFmtId="0" fontId="30" fillId="4" borderId="0" xfId="4" applyFont="1" applyFill="1" applyAlignment="1">
      <alignment horizontal="left" vertical="top"/>
    </xf>
    <xf numFmtId="3" fontId="33" fillId="4" borderId="12" xfId="4" applyNumberFormat="1" applyFont="1" applyFill="1" applyBorder="1" applyAlignment="1">
      <alignment horizontal="left" vertical="top"/>
    </xf>
    <xf numFmtId="3" fontId="33" fillId="4" borderId="13" xfId="4" applyNumberFormat="1" applyFont="1" applyFill="1" applyBorder="1" applyAlignment="1">
      <alignment horizontal="left" vertical="top"/>
    </xf>
    <xf numFmtId="3" fontId="33" fillId="4" borderId="0" xfId="4" applyNumberFormat="1" applyFont="1" applyFill="1" applyAlignment="1">
      <alignment horizontal="left" vertical="top"/>
    </xf>
    <xf numFmtId="0" fontId="33" fillId="4" borderId="0" xfId="4" applyFont="1" applyFill="1" applyAlignment="1">
      <alignment horizontal="left" vertical="top"/>
    </xf>
    <xf numFmtId="0" fontId="35" fillId="4" borderId="0" xfId="4" applyFont="1" applyFill="1" applyAlignment="1">
      <alignment horizontal="left" vertical="top"/>
    </xf>
    <xf numFmtId="10" fontId="36" fillId="4" borderId="12" xfId="4" applyNumberFormat="1" applyFont="1" applyFill="1" applyBorder="1" applyAlignment="1">
      <alignment horizontal="left" vertical="top"/>
    </xf>
    <xf numFmtId="10" fontId="36" fillId="0" borderId="13" xfId="4" applyNumberFormat="1" applyFont="1" applyFill="1" applyBorder="1" applyAlignment="1">
      <alignment horizontal="left" vertical="top"/>
    </xf>
    <xf numFmtId="10" fontId="36" fillId="4" borderId="13" xfId="4" applyNumberFormat="1" applyFont="1" applyFill="1" applyBorder="1" applyAlignment="1">
      <alignment horizontal="left" vertical="top"/>
    </xf>
    <xf numFmtId="10" fontId="36" fillId="4" borderId="0" xfId="4" applyNumberFormat="1" applyFont="1" applyFill="1" applyAlignment="1">
      <alignment horizontal="left" vertical="top"/>
    </xf>
    <xf numFmtId="3" fontId="33" fillId="4" borderId="11" xfId="4" applyNumberFormat="1" applyFont="1" applyFill="1" applyBorder="1" applyAlignment="1">
      <alignment horizontal="left" vertical="top"/>
    </xf>
    <xf numFmtId="0" fontId="33" fillId="4" borderId="12" xfId="4" applyFont="1" applyFill="1" applyBorder="1" applyAlignment="1">
      <alignment horizontal="left" vertical="top"/>
    </xf>
    <xf numFmtId="0" fontId="33" fillId="4" borderId="13" xfId="4" applyFont="1" applyFill="1" applyBorder="1" applyAlignment="1">
      <alignment horizontal="left" vertical="top"/>
    </xf>
    <xf numFmtId="0" fontId="37" fillId="4" borderId="0" xfId="4" applyFont="1" applyFill="1" applyAlignment="1">
      <alignment horizontal="left" vertical="top"/>
    </xf>
    <xf numFmtId="3" fontId="1" fillId="4" borderId="0" xfId="4" applyNumberFormat="1" applyFill="1" applyAlignment="1">
      <alignment horizontal="left" vertical="top"/>
    </xf>
    <xf numFmtId="2" fontId="1" fillId="4" borderId="2" xfId="4" applyNumberFormat="1" applyFill="1" applyBorder="1" applyAlignment="1">
      <alignment horizontal="left" vertical="top"/>
    </xf>
    <xf numFmtId="3" fontId="37" fillId="4" borderId="0" xfId="4" applyNumberFormat="1" applyFont="1" applyFill="1" applyAlignment="1">
      <alignment horizontal="left" vertical="top"/>
    </xf>
    <xf numFmtId="0" fontId="38" fillId="4" borderId="0" xfId="4" applyFont="1" applyFill="1" applyAlignment="1">
      <alignment horizontal="left" vertical="top"/>
    </xf>
    <xf numFmtId="10" fontId="39" fillId="4" borderId="0" xfId="4" applyNumberFormat="1" applyFont="1" applyFill="1" applyAlignment="1">
      <alignment horizontal="left" vertical="top"/>
    </xf>
    <xf numFmtId="0" fontId="14" fillId="3" borderId="1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15" fillId="2" borderId="0" xfId="2" applyFont="1" applyFill="1" applyAlignment="1">
      <alignment horizontal="left" vertical="top" wrapText="1"/>
    </xf>
    <xf numFmtId="3" fontId="16" fillId="2" borderId="0" xfId="2" applyNumberFormat="1" applyFont="1" applyFill="1" applyAlignment="1">
      <alignment horizontal="left" vertical="top"/>
    </xf>
    <xf numFmtId="10" fontId="16" fillId="2" borderId="0" xfId="2" applyNumberFormat="1" applyFont="1" applyFill="1" applyAlignment="1">
      <alignment horizontal="left" vertical="top"/>
    </xf>
    <xf numFmtId="3" fontId="26" fillId="2" borderId="0" xfId="2" applyNumberFormat="1" applyFont="1" applyFill="1" applyAlignment="1">
      <alignment horizontal="left" vertical="top"/>
    </xf>
    <xf numFmtId="0" fontId="25" fillId="2" borderId="0" xfId="2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3" fillId="4" borderId="0" xfId="4" applyNumberFormat="1" applyFont="1" applyFill="1" applyAlignment="1">
      <alignment horizontal="left" vertical="top"/>
    </xf>
    <xf numFmtId="10" fontId="33" fillId="4" borderId="0" xfId="4" applyNumberFormat="1" applyFont="1" applyFill="1" applyAlignment="1">
      <alignment horizontal="left" vertical="top"/>
    </xf>
    <xf numFmtId="3" fontId="34" fillId="4" borderId="0" xfId="4" applyNumberFormat="1" applyFont="1" applyFill="1" applyAlignment="1">
      <alignment horizontal="left" vertical="top"/>
    </xf>
    <xf numFmtId="0" fontId="31" fillId="4" borderId="0" xfId="4" applyFont="1" applyFill="1" applyAlignment="1">
      <alignment horizontal="left" vertical="top" wrapText="1"/>
    </xf>
    <xf numFmtId="0" fontId="32" fillId="4" borderId="0" xfId="4" applyFont="1" applyFill="1" applyAlignment="1">
      <alignment horizontal="left" vertical="top" wrapText="1"/>
    </xf>
    <xf numFmtId="3" fontId="33" fillId="0" borderId="0" xfId="4" applyNumberFormat="1" applyFont="1" applyFill="1" applyBorder="1" applyAlignment="1">
      <alignment horizontal="left" vertical="top"/>
    </xf>
    <xf numFmtId="10" fontId="36" fillId="4" borderId="0" xfId="4" applyNumberFormat="1" applyFont="1" applyFill="1" applyBorder="1" applyAlignment="1">
      <alignment horizontal="left" vertical="top"/>
    </xf>
    <xf numFmtId="0" fontId="40" fillId="5" borderId="0" xfId="4" applyFont="1" applyFill="1" applyAlignment="1">
      <alignment horizontal="left" vertical="top"/>
    </xf>
    <xf numFmtId="0" fontId="41" fillId="5" borderId="1" xfId="2" applyFont="1" applyFill="1" applyBorder="1" applyAlignment="1">
      <alignment horizontal="center"/>
    </xf>
    <xf numFmtId="3" fontId="33" fillId="0" borderId="6" xfId="4" applyNumberFormat="1" applyFont="1" applyFill="1" applyBorder="1" applyAlignment="1">
      <alignment horizontal="left" vertical="top"/>
    </xf>
    <xf numFmtId="10" fontId="36" fillId="4" borderId="6" xfId="4" applyNumberFormat="1" applyFont="1" applyFill="1" applyBorder="1" applyAlignment="1">
      <alignment horizontal="left" vertical="top"/>
    </xf>
    <xf numFmtId="3" fontId="33" fillId="4" borderId="6" xfId="4" applyNumberFormat="1" applyFont="1" applyFill="1" applyBorder="1" applyAlignment="1">
      <alignment horizontal="left" vertical="top"/>
    </xf>
  </cellXfs>
  <cellStyles count="5">
    <cellStyle name="Hyperlink" xfId="3" builtinId="8"/>
    <cellStyle name="Standard" xfId="0" builtinId="0"/>
    <cellStyle name="Standard 2" xfId="1"/>
    <cellStyle name="Standard 3" xfId="2"/>
    <cellStyle name="Standard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_x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. 100"/>
      <sheetName val="Erst-St."/>
      <sheetName val="Zweit-St. "/>
      <sheetName val="b-g"/>
      <sheetName val="b-g Erst"/>
      <sheetName val="bu"/>
      <sheetName val="bu Erst"/>
      <sheetName val="kü"/>
      <sheetName val="kü Erst"/>
      <sheetName val="lei"/>
      <sheetName val="lei Erst"/>
      <sheetName val="od"/>
      <sheetName val="od Erst"/>
      <sheetName val="ov"/>
      <sheetName val="ov Erst"/>
      <sheetName val="rö"/>
      <sheetName val="rö Erst"/>
      <sheetName val="wki"/>
      <sheetName val="wki Erst"/>
    </sheetNames>
    <sheetDataSet>
      <sheetData sheetId="0">
        <row r="12">
          <cell r="E12">
            <v>167720</v>
          </cell>
        </row>
      </sheetData>
      <sheetData sheetId="1"/>
      <sheetData sheetId="2"/>
      <sheetData sheetId="3">
        <row r="106">
          <cell r="C106">
            <v>83619</v>
          </cell>
          <cell r="G106">
            <v>64889</v>
          </cell>
        </row>
      </sheetData>
      <sheetData sheetId="4"/>
      <sheetData sheetId="5">
        <row r="26">
          <cell r="C26">
            <v>13762</v>
          </cell>
          <cell r="G26">
            <v>10258</v>
          </cell>
        </row>
      </sheetData>
      <sheetData sheetId="6"/>
      <sheetData sheetId="7">
        <row r="26">
          <cell r="C26">
            <v>15505</v>
          </cell>
          <cell r="G26">
            <v>12022</v>
          </cell>
        </row>
      </sheetData>
      <sheetData sheetId="8"/>
      <sheetData sheetId="9">
        <row r="39">
          <cell r="C39">
            <v>22056</v>
          </cell>
          <cell r="G39">
            <v>17297</v>
          </cell>
        </row>
      </sheetData>
      <sheetData sheetId="10"/>
      <sheetData sheetId="11">
        <row r="26">
          <cell r="C26">
            <v>12113</v>
          </cell>
          <cell r="G26">
            <v>10045</v>
          </cell>
        </row>
      </sheetData>
      <sheetData sheetId="12"/>
      <sheetData sheetId="13">
        <row r="34">
          <cell r="C34">
            <v>20437</v>
          </cell>
          <cell r="G34">
            <v>15854</v>
          </cell>
        </row>
      </sheetData>
      <sheetData sheetId="14"/>
      <sheetData sheetId="15">
        <row r="29">
          <cell r="C29">
            <v>21430</v>
          </cell>
          <cell r="G29">
            <v>16606</v>
          </cell>
        </row>
      </sheetData>
      <sheetData sheetId="16"/>
      <sheetData sheetId="17">
        <row r="36">
          <cell r="C36">
            <v>27492</v>
          </cell>
          <cell r="G36">
            <v>20633</v>
          </cell>
        </row>
      </sheetData>
      <sheetData sheetId="18"/>
    </sheetDataSet>
  </externalBook>
</externalLink>
</file>

<file path=xl/queryTables/queryTable1.xml><?xml version="1.0" encoding="utf-8"?>
<queryTable xmlns="http://schemas.openxmlformats.org/spreadsheetml/2006/main" name="Bundestagswahl6_b-g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Bundestagswahl6_od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Bundestagswahl6_ov" connectionId="1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Bundestagswahl6_ov" connectionId="1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Bundestagswahl6_roe" connectionId="1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Bundestagswahl6_roe" connectionId="1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Bundestagswahl6_wki" connectionId="1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Bundestagswahl6_wki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undestagswahl6_b-g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undestagswahl6_bu_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undestagswahl6_bu_1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undestagswahl6_kue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Bundestagswahl6_kue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Bundestagswahl6_lei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Bundestagswahl6_lei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Bundestagswahl6_od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ahlen.citkomm.de/bw2013/05378000/index_grafik64248.ht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hyperlink" Target="http://wahlen.citkomm.de/bw2013/05378000/index_grafik64248.ht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hyperlink" Target="http://wahlen.citkomm.de/bw2013/05378000/index_grafik64248.ht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hyperlink" Target="http://wahlen.citkomm.de/bw2013/05378000/index_grafik64248.ht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hyperlink" Target="http://wahlen.citkomm.de/bw2013/05378000/index_grafik64248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hyperlink" Target="http://wahlen.citkomm.de/bw2013/05378000/index_grafik64248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ahlen.citkomm.de/bw2013/05378000/index_grafik64248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ahlen.citkomm.de/bw2013/05378000/index_grafik64248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ahlen.citkomm.de/bw2013/05378000/index_grafik64248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hyperlink" Target="http://wahlen.citkomm.de/bw2013/05378000/index_grafik64248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hyperlink" Target="http://wahlen.citkomm.de/bw2013/05378000/index_grafik64248.ht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4" sqref="A4"/>
    </sheetView>
  </sheetViews>
  <sheetFormatPr baseColWidth="10" defaultRowHeight="12.75"/>
  <cols>
    <col min="1" max="1" width="4.85546875" style="49" customWidth="1"/>
    <col min="2" max="2" width="18.42578125" style="49" customWidth="1"/>
    <col min="3" max="3" width="13.85546875" style="49" customWidth="1"/>
    <col min="4" max="16384" width="11.42578125" style="49"/>
  </cols>
  <sheetData>
    <row r="1" spans="1:6">
      <c r="A1" s="21" t="s">
        <v>530</v>
      </c>
    </row>
    <row r="2" spans="1:6">
      <c r="A2" s="49" t="s">
        <v>528</v>
      </c>
    </row>
    <row r="3" spans="1:6">
      <c r="A3" s="50" t="s">
        <v>527</v>
      </c>
    </row>
    <row r="5" spans="1:6">
      <c r="B5" s="22" t="s">
        <v>4</v>
      </c>
      <c r="C5" s="21">
        <v>2013</v>
      </c>
      <c r="D5" s="21">
        <v>2009</v>
      </c>
      <c r="E5" s="23" t="s">
        <v>501</v>
      </c>
    </row>
    <row r="6" spans="1:6">
      <c r="B6" s="22"/>
      <c r="C6" s="24">
        <v>0.78149999999999997</v>
      </c>
      <c r="D6" s="24">
        <v>0.77310000000000001</v>
      </c>
      <c r="E6" s="24">
        <f>C6-D6</f>
        <v>8.3999999999999631E-3</v>
      </c>
    </row>
    <row r="8" spans="1:6">
      <c r="A8" s="66"/>
      <c r="B8" s="65"/>
      <c r="C8" s="117" t="s">
        <v>502</v>
      </c>
      <c r="D8" s="118"/>
      <c r="E8" s="133" t="s">
        <v>503</v>
      </c>
      <c r="F8" s="133"/>
    </row>
    <row r="9" spans="1:6">
      <c r="B9" s="51" t="s">
        <v>2</v>
      </c>
      <c r="C9" s="60">
        <v>216414</v>
      </c>
      <c r="D9" s="61"/>
      <c r="E9" s="52">
        <v>216414</v>
      </c>
      <c r="F9" s="53"/>
    </row>
    <row r="10" spans="1:6">
      <c r="B10" s="51" t="s">
        <v>504</v>
      </c>
      <c r="C10" s="60">
        <v>169131</v>
      </c>
      <c r="D10" s="62">
        <v>0.78149999999999997</v>
      </c>
      <c r="E10" s="52">
        <v>169131</v>
      </c>
      <c r="F10" s="54">
        <v>0.78149999999999997</v>
      </c>
    </row>
    <row r="11" spans="1:6">
      <c r="B11" s="51" t="s">
        <v>505</v>
      </c>
      <c r="C11" s="60">
        <v>1527</v>
      </c>
      <c r="D11" s="62">
        <v>8.9999999999999993E-3</v>
      </c>
      <c r="E11" s="52">
        <v>1411</v>
      </c>
      <c r="F11" s="54">
        <v>8.3000000000000001E-3</v>
      </c>
    </row>
    <row r="12" spans="1:6">
      <c r="A12" s="66"/>
      <c r="B12" s="56" t="s">
        <v>506</v>
      </c>
      <c r="C12" s="57">
        <v>167604</v>
      </c>
      <c r="D12" s="63">
        <v>0.99099999999999999</v>
      </c>
      <c r="E12" s="57">
        <v>167720</v>
      </c>
      <c r="F12" s="58">
        <v>0.99170000000000003</v>
      </c>
    </row>
    <row r="13" spans="1:6">
      <c r="A13" s="59">
        <v>1</v>
      </c>
      <c r="B13" s="51" t="s">
        <v>507</v>
      </c>
      <c r="C13" s="60">
        <v>98017</v>
      </c>
      <c r="D13" s="62">
        <v>0.58479999999999999</v>
      </c>
      <c r="E13" s="52">
        <v>73278</v>
      </c>
      <c r="F13" s="54">
        <v>0.43690000000000001</v>
      </c>
    </row>
    <row r="14" spans="1:6">
      <c r="A14" s="59">
        <v>2</v>
      </c>
      <c r="B14" s="51" t="s">
        <v>508</v>
      </c>
      <c r="C14" s="60">
        <v>41894</v>
      </c>
      <c r="D14" s="62">
        <v>0.25</v>
      </c>
      <c r="E14" s="52">
        <v>43721</v>
      </c>
      <c r="F14" s="54">
        <v>0.26069999999999999</v>
      </c>
    </row>
    <row r="15" spans="1:6">
      <c r="A15" s="59">
        <v>3</v>
      </c>
      <c r="B15" s="51" t="s">
        <v>509</v>
      </c>
      <c r="C15" s="60">
        <v>2937</v>
      </c>
      <c r="D15" s="62">
        <v>1.7500000000000002E-2</v>
      </c>
      <c r="E15" s="52">
        <v>11676</v>
      </c>
      <c r="F15" s="54">
        <v>6.9599999999999995E-2</v>
      </c>
    </row>
    <row r="16" spans="1:6">
      <c r="A16" s="59">
        <v>4</v>
      </c>
      <c r="B16" s="51" t="s">
        <v>510</v>
      </c>
      <c r="C16" s="60">
        <v>11472</v>
      </c>
      <c r="D16" s="62">
        <v>6.8400000000000002E-2</v>
      </c>
      <c r="E16" s="52">
        <v>15113</v>
      </c>
      <c r="F16" s="54">
        <v>9.01E-2</v>
      </c>
    </row>
    <row r="17" spans="1:6">
      <c r="A17" s="59">
        <v>5</v>
      </c>
      <c r="B17" s="51" t="s">
        <v>511</v>
      </c>
      <c r="C17" s="60">
        <v>6884</v>
      </c>
      <c r="D17" s="62">
        <v>4.1099999999999998E-2</v>
      </c>
      <c r="E17" s="52">
        <v>8473</v>
      </c>
      <c r="F17" s="54">
        <v>5.0500000000000003E-2</v>
      </c>
    </row>
    <row r="18" spans="1:6">
      <c r="A18" s="59">
        <v>6</v>
      </c>
      <c r="B18" s="51" t="s">
        <v>31</v>
      </c>
      <c r="C18" s="64" t="s">
        <v>512</v>
      </c>
      <c r="D18" s="61" t="s">
        <v>512</v>
      </c>
      <c r="E18" s="52">
        <v>3311</v>
      </c>
      <c r="F18" s="54">
        <v>1.9699999999999999E-2</v>
      </c>
    </row>
    <row r="19" spans="1:6">
      <c r="A19" s="59">
        <v>7</v>
      </c>
      <c r="B19" s="51" t="s">
        <v>513</v>
      </c>
      <c r="C19" s="60">
        <v>1241</v>
      </c>
      <c r="D19" s="62">
        <v>7.4000000000000003E-3</v>
      </c>
      <c r="E19" s="52">
        <v>1149</v>
      </c>
      <c r="F19" s="54">
        <v>6.8999999999999999E-3</v>
      </c>
    </row>
    <row r="20" spans="1:6">
      <c r="A20" s="59">
        <v>8</v>
      </c>
      <c r="B20" s="51" t="s">
        <v>39</v>
      </c>
      <c r="C20" s="64" t="s">
        <v>512</v>
      </c>
      <c r="D20" s="61" t="s">
        <v>512</v>
      </c>
      <c r="E20" s="53">
        <v>155</v>
      </c>
      <c r="F20" s="54">
        <v>8.9999999999999998E-4</v>
      </c>
    </row>
    <row r="21" spans="1:6">
      <c r="A21" s="59">
        <v>9</v>
      </c>
      <c r="B21" s="51" t="s">
        <v>43</v>
      </c>
      <c r="C21" s="64" t="s">
        <v>512</v>
      </c>
      <c r="D21" s="61" t="s">
        <v>512</v>
      </c>
      <c r="E21" s="53">
        <v>79</v>
      </c>
      <c r="F21" s="54">
        <v>5.0000000000000001E-4</v>
      </c>
    </row>
    <row r="22" spans="1:6">
      <c r="A22" s="59">
        <v>10</v>
      </c>
      <c r="B22" s="51" t="s">
        <v>47</v>
      </c>
      <c r="C22" s="64" t="s">
        <v>512</v>
      </c>
      <c r="D22" s="61" t="s">
        <v>512</v>
      </c>
      <c r="E22" s="53">
        <v>294</v>
      </c>
      <c r="F22" s="54">
        <v>1.8E-3</v>
      </c>
    </row>
    <row r="23" spans="1:6">
      <c r="A23" s="59">
        <v>11</v>
      </c>
      <c r="B23" s="51" t="s">
        <v>51</v>
      </c>
      <c r="C23" s="64" t="s">
        <v>512</v>
      </c>
      <c r="D23" s="61" t="s">
        <v>512</v>
      </c>
      <c r="E23" s="53">
        <v>265</v>
      </c>
      <c r="F23" s="54">
        <v>1.6000000000000001E-3</v>
      </c>
    </row>
    <row r="24" spans="1:6">
      <c r="A24" s="59">
        <v>12</v>
      </c>
      <c r="B24" s="51" t="s">
        <v>55</v>
      </c>
      <c r="C24" s="64" t="s">
        <v>512</v>
      </c>
      <c r="D24" s="61" t="s">
        <v>512</v>
      </c>
      <c r="E24" s="53">
        <v>30</v>
      </c>
      <c r="F24" s="54">
        <v>2.0000000000000001E-4</v>
      </c>
    </row>
    <row r="25" spans="1:6">
      <c r="A25" s="59">
        <v>13</v>
      </c>
      <c r="B25" s="51" t="s">
        <v>59</v>
      </c>
      <c r="C25" s="64" t="s">
        <v>512</v>
      </c>
      <c r="D25" s="61" t="s">
        <v>512</v>
      </c>
      <c r="E25" s="53">
        <v>25</v>
      </c>
      <c r="F25" s="54">
        <v>1E-4</v>
      </c>
    </row>
    <row r="26" spans="1:6">
      <c r="A26" s="59">
        <v>14</v>
      </c>
      <c r="B26" s="51" t="s">
        <v>63</v>
      </c>
      <c r="C26" s="64" t="s">
        <v>512</v>
      </c>
      <c r="D26" s="61" t="s">
        <v>512</v>
      </c>
      <c r="E26" s="53">
        <v>24</v>
      </c>
      <c r="F26" s="54">
        <v>1E-4</v>
      </c>
    </row>
    <row r="27" spans="1:6">
      <c r="A27" s="59">
        <v>15</v>
      </c>
      <c r="B27" s="51" t="s">
        <v>514</v>
      </c>
      <c r="C27" s="60">
        <v>4713</v>
      </c>
      <c r="D27" s="62">
        <v>2.81E-2</v>
      </c>
      <c r="E27" s="52">
        <v>7945</v>
      </c>
      <c r="F27" s="54">
        <v>4.7399999999999998E-2</v>
      </c>
    </row>
    <row r="28" spans="1:6">
      <c r="A28" s="59">
        <v>16</v>
      </c>
      <c r="B28" s="51" t="s">
        <v>71</v>
      </c>
      <c r="C28" s="64" t="s">
        <v>512</v>
      </c>
      <c r="D28" s="61" t="s">
        <v>512</v>
      </c>
      <c r="E28" s="53">
        <v>119</v>
      </c>
      <c r="F28" s="54">
        <v>6.9999999999999999E-4</v>
      </c>
    </row>
    <row r="29" spans="1:6">
      <c r="A29" s="59">
        <v>17</v>
      </c>
      <c r="B29" s="51" t="s">
        <v>75</v>
      </c>
      <c r="C29" s="64" t="s">
        <v>512</v>
      </c>
      <c r="D29" s="61" t="s">
        <v>512</v>
      </c>
      <c r="E29" s="53">
        <v>348</v>
      </c>
      <c r="F29" s="54">
        <v>2.0999999999999999E-3</v>
      </c>
    </row>
    <row r="30" spans="1:6">
      <c r="A30" s="59">
        <v>18</v>
      </c>
      <c r="B30" s="51" t="s">
        <v>79</v>
      </c>
      <c r="C30" s="64" t="s">
        <v>512</v>
      </c>
      <c r="D30" s="61" t="s">
        <v>512</v>
      </c>
      <c r="E30" s="53">
        <v>28</v>
      </c>
      <c r="F30" s="54">
        <v>2.0000000000000001E-4</v>
      </c>
    </row>
    <row r="31" spans="1:6">
      <c r="A31" s="59">
        <v>19</v>
      </c>
      <c r="B31" s="51" t="s">
        <v>83</v>
      </c>
      <c r="C31" s="64" t="s">
        <v>512</v>
      </c>
      <c r="D31" s="61" t="s">
        <v>512</v>
      </c>
      <c r="E31" s="53">
        <v>463</v>
      </c>
      <c r="F31" s="54">
        <v>2.8E-3</v>
      </c>
    </row>
    <row r="32" spans="1:6">
      <c r="A32" s="59">
        <v>20</v>
      </c>
      <c r="B32" s="51" t="s">
        <v>87</v>
      </c>
      <c r="C32" s="64" t="s">
        <v>512</v>
      </c>
      <c r="D32" s="61" t="s">
        <v>512</v>
      </c>
      <c r="E32" s="53">
        <v>297</v>
      </c>
      <c r="F32" s="54">
        <v>1.8E-3</v>
      </c>
    </row>
    <row r="33" spans="1:6">
      <c r="A33" s="59">
        <v>21</v>
      </c>
      <c r="B33" s="51" t="s">
        <v>91</v>
      </c>
      <c r="C33" s="64" t="s">
        <v>512</v>
      </c>
      <c r="D33" s="61" t="s">
        <v>512</v>
      </c>
      <c r="E33" s="53">
        <v>153</v>
      </c>
      <c r="F33" s="54">
        <v>8.9999999999999998E-4</v>
      </c>
    </row>
    <row r="34" spans="1:6">
      <c r="A34" s="59">
        <v>22</v>
      </c>
      <c r="B34" s="51" t="s">
        <v>95</v>
      </c>
      <c r="C34" s="64" t="s">
        <v>512</v>
      </c>
      <c r="D34" s="61" t="s">
        <v>512</v>
      </c>
      <c r="E34" s="53">
        <v>774</v>
      </c>
      <c r="F34" s="54">
        <v>4.5999999999999999E-3</v>
      </c>
    </row>
    <row r="35" spans="1:6">
      <c r="A35" s="59">
        <v>23</v>
      </c>
      <c r="B35" s="51" t="s">
        <v>515</v>
      </c>
      <c r="C35" s="64">
        <v>446</v>
      </c>
      <c r="D35" s="62">
        <v>2.7000000000000001E-3</v>
      </c>
      <c r="E35" s="53" t="s">
        <v>512</v>
      </c>
      <c r="F35" s="53" t="s">
        <v>512</v>
      </c>
    </row>
  </sheetData>
  <mergeCells count="2">
    <mergeCell ref="C8:D8"/>
    <mergeCell ref="E8:F8"/>
  </mergeCells>
  <hyperlinks>
    <hyperlink ref="A3" r:id="rId1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4" style="2" bestFit="1" customWidth="1"/>
    <col min="2" max="2" width="32.710937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6.140625" style="2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519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10</v>
      </c>
      <c r="B6" s="2" t="s">
        <v>337</v>
      </c>
      <c r="C6" s="2">
        <v>1611</v>
      </c>
      <c r="D6" s="2">
        <v>1004</v>
      </c>
      <c r="E6" s="2">
        <v>62.32</v>
      </c>
      <c r="G6" s="2">
        <v>1000</v>
      </c>
      <c r="I6" s="2">
        <v>4</v>
      </c>
      <c r="J6" s="2">
        <v>997</v>
      </c>
      <c r="K6" s="2">
        <v>7</v>
      </c>
      <c r="L6" s="2">
        <v>593</v>
      </c>
      <c r="M6" s="2">
        <v>59.3</v>
      </c>
      <c r="N6" s="2">
        <v>449</v>
      </c>
      <c r="O6" s="2">
        <v>45.04</v>
      </c>
      <c r="P6" s="2">
        <v>266</v>
      </c>
      <c r="Q6" s="2">
        <v>26.6</v>
      </c>
      <c r="R6" s="2">
        <v>269</v>
      </c>
      <c r="S6" s="2">
        <v>26.98</v>
      </c>
      <c r="T6" s="2">
        <v>23</v>
      </c>
      <c r="U6" s="2">
        <v>2.2999999999999998</v>
      </c>
      <c r="V6" s="2">
        <v>82</v>
      </c>
      <c r="W6" s="2">
        <v>8.2200000000000006</v>
      </c>
      <c r="X6" s="2">
        <v>63</v>
      </c>
      <c r="Y6" s="2">
        <v>6.3</v>
      </c>
      <c r="Z6" s="2">
        <v>93</v>
      </c>
      <c r="AA6" s="2">
        <v>9.33</v>
      </c>
      <c r="AB6" s="2">
        <v>32</v>
      </c>
      <c r="AC6" s="2">
        <v>3.2</v>
      </c>
      <c r="AD6" s="2">
        <v>34</v>
      </c>
      <c r="AE6" s="2">
        <v>3.41</v>
      </c>
      <c r="AF6" s="2">
        <v>0</v>
      </c>
      <c r="AG6" s="2">
        <v>0</v>
      </c>
      <c r="AH6" s="2">
        <v>23</v>
      </c>
      <c r="AI6" s="2">
        <v>2.31</v>
      </c>
      <c r="AJ6" s="2">
        <v>7</v>
      </c>
      <c r="AK6" s="2">
        <v>0.7</v>
      </c>
      <c r="AL6" s="2">
        <v>10</v>
      </c>
      <c r="AM6" s="2">
        <v>1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1</v>
      </c>
      <c r="AY6" s="2">
        <v>0.1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16</v>
      </c>
      <c r="BQ6" s="2">
        <v>1.6</v>
      </c>
      <c r="BR6" s="2">
        <v>26</v>
      </c>
      <c r="BS6" s="2">
        <v>2.61</v>
      </c>
      <c r="BT6" s="2">
        <v>0</v>
      </c>
      <c r="BU6" s="2">
        <v>0</v>
      </c>
      <c r="BV6" s="2">
        <v>1</v>
      </c>
      <c r="BW6" s="2">
        <v>0.1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1</v>
      </c>
      <c r="CE6" s="2">
        <v>0.1</v>
      </c>
      <c r="CF6" s="2">
        <v>0</v>
      </c>
      <c r="CG6" s="2">
        <v>0</v>
      </c>
      <c r="CH6" s="2">
        <v>5</v>
      </c>
      <c r="CI6" s="2">
        <v>0.5</v>
      </c>
      <c r="CJ6" s="2">
        <v>0</v>
      </c>
      <c r="CK6" s="2">
        <v>0</v>
      </c>
      <c r="CL6" s="2">
        <v>2</v>
      </c>
      <c r="CM6" s="2">
        <v>0.2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1</v>
      </c>
      <c r="CU6" s="2">
        <v>0.1</v>
      </c>
      <c r="CV6" s="2">
        <v>0</v>
      </c>
      <c r="CW6" s="2">
        <v>0</v>
      </c>
      <c r="CX6" s="2">
        <v>0</v>
      </c>
      <c r="CY6" s="2">
        <v>0</v>
      </c>
    </row>
    <row r="7" spans="1:103">
      <c r="A7" s="2">
        <v>20</v>
      </c>
      <c r="B7" s="2" t="s">
        <v>338</v>
      </c>
      <c r="C7" s="2">
        <v>1349</v>
      </c>
      <c r="D7" s="2">
        <v>784</v>
      </c>
      <c r="E7" s="2">
        <v>58.12</v>
      </c>
      <c r="G7" s="2">
        <v>776</v>
      </c>
      <c r="I7" s="2">
        <v>8</v>
      </c>
      <c r="J7" s="2">
        <v>774</v>
      </c>
      <c r="K7" s="2">
        <v>10</v>
      </c>
      <c r="L7" s="2">
        <v>399</v>
      </c>
      <c r="M7" s="2">
        <v>51.42</v>
      </c>
      <c r="N7" s="2">
        <v>299</v>
      </c>
      <c r="O7" s="2">
        <v>38.630000000000003</v>
      </c>
      <c r="P7" s="2">
        <v>251</v>
      </c>
      <c r="Q7" s="2">
        <v>32.35</v>
      </c>
      <c r="R7" s="2">
        <v>255</v>
      </c>
      <c r="S7" s="2">
        <v>32.950000000000003</v>
      </c>
      <c r="T7" s="2">
        <v>13</v>
      </c>
      <c r="U7" s="2">
        <v>1.68</v>
      </c>
      <c r="V7" s="2">
        <v>50</v>
      </c>
      <c r="W7" s="2">
        <v>6.46</v>
      </c>
      <c r="X7" s="2">
        <v>47</v>
      </c>
      <c r="Y7" s="2">
        <v>6.06</v>
      </c>
      <c r="Z7" s="2">
        <v>57</v>
      </c>
      <c r="AA7" s="2">
        <v>7.36</v>
      </c>
      <c r="AB7" s="2">
        <v>32</v>
      </c>
      <c r="AC7" s="2">
        <v>4.12</v>
      </c>
      <c r="AD7" s="2">
        <v>32</v>
      </c>
      <c r="AE7" s="2">
        <v>4.13</v>
      </c>
      <c r="AF7" s="2">
        <v>0</v>
      </c>
      <c r="AG7" s="2">
        <v>0</v>
      </c>
      <c r="AH7" s="2">
        <v>21</v>
      </c>
      <c r="AI7" s="2">
        <v>2.71</v>
      </c>
      <c r="AJ7" s="2">
        <v>13</v>
      </c>
      <c r="AK7" s="2">
        <v>1.68</v>
      </c>
      <c r="AL7" s="2">
        <v>12</v>
      </c>
      <c r="AM7" s="2">
        <v>1.55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1</v>
      </c>
      <c r="AU7" s="2">
        <v>0.13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20</v>
      </c>
      <c r="BQ7" s="2">
        <v>2.58</v>
      </c>
      <c r="BR7" s="2">
        <v>27</v>
      </c>
      <c r="BS7" s="2">
        <v>3.49</v>
      </c>
      <c r="BT7" s="2">
        <v>0</v>
      </c>
      <c r="BU7" s="2">
        <v>0</v>
      </c>
      <c r="BV7" s="2">
        <v>2</v>
      </c>
      <c r="BW7" s="2">
        <v>0.26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3</v>
      </c>
      <c r="CI7" s="2">
        <v>0.39</v>
      </c>
      <c r="CJ7" s="2">
        <v>0</v>
      </c>
      <c r="CK7" s="2">
        <v>0</v>
      </c>
      <c r="CL7" s="2">
        <v>2</v>
      </c>
      <c r="CM7" s="2">
        <v>0.26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13</v>
      </c>
      <c r="CU7" s="2">
        <v>1.68</v>
      </c>
      <c r="CV7" s="2">
        <v>1</v>
      </c>
      <c r="CW7" s="2">
        <v>0.13</v>
      </c>
      <c r="CX7" s="2">
        <v>0</v>
      </c>
      <c r="CY7" s="2">
        <v>0</v>
      </c>
    </row>
    <row r="8" spans="1:103">
      <c r="A8" s="2">
        <v>30</v>
      </c>
      <c r="B8" s="2" t="s">
        <v>339</v>
      </c>
      <c r="C8" s="2">
        <v>1227</v>
      </c>
      <c r="D8" s="2">
        <v>772</v>
      </c>
      <c r="E8" s="2">
        <v>62.92</v>
      </c>
      <c r="G8" s="2">
        <v>767</v>
      </c>
      <c r="I8" s="2">
        <v>5</v>
      </c>
      <c r="J8" s="2">
        <v>768</v>
      </c>
      <c r="K8" s="2">
        <v>4</v>
      </c>
      <c r="L8" s="2">
        <v>442</v>
      </c>
      <c r="M8" s="2">
        <v>57.63</v>
      </c>
      <c r="N8" s="2">
        <v>371</v>
      </c>
      <c r="O8" s="2">
        <v>48.31</v>
      </c>
      <c r="P8" s="2">
        <v>216</v>
      </c>
      <c r="Q8" s="2">
        <v>28.16</v>
      </c>
      <c r="R8" s="2">
        <v>208</v>
      </c>
      <c r="S8" s="2">
        <v>27.08</v>
      </c>
      <c r="T8" s="2">
        <v>8</v>
      </c>
      <c r="U8" s="2">
        <v>1.04</v>
      </c>
      <c r="V8" s="2">
        <v>32</v>
      </c>
      <c r="W8" s="2">
        <v>4.17</v>
      </c>
      <c r="X8" s="2">
        <v>43</v>
      </c>
      <c r="Y8" s="2">
        <v>5.61</v>
      </c>
      <c r="Z8" s="2">
        <v>60</v>
      </c>
      <c r="AA8" s="2">
        <v>7.81</v>
      </c>
      <c r="AB8" s="2">
        <v>26</v>
      </c>
      <c r="AC8" s="2">
        <v>3.39</v>
      </c>
      <c r="AD8" s="2">
        <v>29</v>
      </c>
      <c r="AE8" s="2">
        <v>3.78</v>
      </c>
      <c r="AF8" s="2">
        <v>0</v>
      </c>
      <c r="AG8" s="2">
        <v>0</v>
      </c>
      <c r="AH8" s="2">
        <v>9</v>
      </c>
      <c r="AI8" s="2">
        <v>1.17</v>
      </c>
      <c r="AJ8" s="2">
        <v>5</v>
      </c>
      <c r="AK8" s="2">
        <v>0.65</v>
      </c>
      <c r="AL8" s="2">
        <v>1</v>
      </c>
      <c r="AM8" s="2">
        <v>0.13</v>
      </c>
      <c r="AN8" s="2">
        <v>0</v>
      </c>
      <c r="AO8" s="2">
        <v>0</v>
      </c>
      <c r="AP8" s="2">
        <v>2</v>
      </c>
      <c r="AQ8" s="2">
        <v>0.26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1</v>
      </c>
      <c r="AY8" s="2">
        <v>0.13</v>
      </c>
      <c r="AZ8" s="2">
        <v>0</v>
      </c>
      <c r="BA8" s="2">
        <v>0</v>
      </c>
      <c r="BB8" s="2">
        <v>1</v>
      </c>
      <c r="BC8" s="2">
        <v>0.13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25</v>
      </c>
      <c r="BQ8" s="2">
        <v>3.26</v>
      </c>
      <c r="BR8" s="2">
        <v>45</v>
      </c>
      <c r="BS8" s="2">
        <v>5.86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2</v>
      </c>
      <c r="CA8" s="2">
        <v>0.26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3</v>
      </c>
      <c r="CI8" s="2">
        <v>0.39</v>
      </c>
      <c r="CJ8" s="2">
        <v>0</v>
      </c>
      <c r="CK8" s="2">
        <v>0</v>
      </c>
      <c r="CL8" s="2">
        <v>1</v>
      </c>
      <c r="CM8" s="2">
        <v>0.13</v>
      </c>
      <c r="CN8" s="2">
        <v>0</v>
      </c>
      <c r="CO8" s="2">
        <v>0</v>
      </c>
      <c r="CP8" s="2">
        <v>1</v>
      </c>
      <c r="CQ8" s="2">
        <v>0.13</v>
      </c>
      <c r="CR8" s="2">
        <v>0</v>
      </c>
      <c r="CS8" s="2">
        <v>0</v>
      </c>
      <c r="CT8" s="2">
        <v>2</v>
      </c>
      <c r="CU8" s="2">
        <v>0.26</v>
      </c>
      <c r="CV8" s="2">
        <v>2</v>
      </c>
      <c r="CW8" s="2">
        <v>0.26</v>
      </c>
      <c r="CX8" s="2">
        <v>0</v>
      </c>
      <c r="CY8" s="2">
        <v>0</v>
      </c>
    </row>
    <row r="9" spans="1:103">
      <c r="A9" s="2">
        <v>40</v>
      </c>
      <c r="B9" s="2" t="s">
        <v>340</v>
      </c>
      <c r="C9" s="2">
        <v>1423</v>
      </c>
      <c r="D9" s="2">
        <v>861</v>
      </c>
      <c r="E9" s="2">
        <v>60.51</v>
      </c>
      <c r="G9" s="2">
        <v>846</v>
      </c>
      <c r="I9" s="2">
        <v>15</v>
      </c>
      <c r="J9" s="2">
        <v>847</v>
      </c>
      <c r="K9" s="2">
        <v>14</v>
      </c>
      <c r="L9" s="2">
        <v>444</v>
      </c>
      <c r="M9" s="2">
        <v>52.48</v>
      </c>
      <c r="N9" s="2">
        <v>358</v>
      </c>
      <c r="O9" s="2">
        <v>42.27</v>
      </c>
      <c r="P9" s="2">
        <v>248</v>
      </c>
      <c r="Q9" s="2">
        <v>29.31</v>
      </c>
      <c r="R9" s="2">
        <v>227</v>
      </c>
      <c r="S9" s="2">
        <v>26.8</v>
      </c>
      <c r="T9" s="2">
        <v>15</v>
      </c>
      <c r="U9" s="2">
        <v>1.77</v>
      </c>
      <c r="V9" s="2">
        <v>55</v>
      </c>
      <c r="W9" s="2">
        <v>6.49</v>
      </c>
      <c r="X9" s="2">
        <v>53</v>
      </c>
      <c r="Y9" s="2">
        <v>6.26</v>
      </c>
      <c r="Z9" s="2">
        <v>57</v>
      </c>
      <c r="AA9" s="2">
        <v>6.73</v>
      </c>
      <c r="AB9" s="2">
        <v>46</v>
      </c>
      <c r="AC9" s="2">
        <v>5.44</v>
      </c>
      <c r="AD9" s="2">
        <v>60</v>
      </c>
      <c r="AE9" s="2">
        <v>7.08</v>
      </c>
      <c r="AF9" s="2">
        <v>0</v>
      </c>
      <c r="AG9" s="2">
        <v>0</v>
      </c>
      <c r="AH9" s="2">
        <v>22</v>
      </c>
      <c r="AI9" s="2">
        <v>2.6</v>
      </c>
      <c r="AJ9" s="2">
        <v>7</v>
      </c>
      <c r="AK9" s="2">
        <v>0.83</v>
      </c>
      <c r="AL9" s="2">
        <v>11</v>
      </c>
      <c r="AM9" s="2">
        <v>1.3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2</v>
      </c>
      <c r="AY9" s="2">
        <v>0.24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32</v>
      </c>
      <c r="BQ9" s="2">
        <v>3.78</v>
      </c>
      <c r="BR9" s="2">
        <v>41</v>
      </c>
      <c r="BS9" s="2">
        <v>4.84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9</v>
      </c>
      <c r="CI9" s="2">
        <v>1.06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1</v>
      </c>
      <c r="CQ9" s="2">
        <v>0.12</v>
      </c>
      <c r="CR9" s="2">
        <v>0</v>
      </c>
      <c r="CS9" s="2">
        <v>0</v>
      </c>
      <c r="CT9" s="2">
        <v>4</v>
      </c>
      <c r="CU9" s="2">
        <v>0.47</v>
      </c>
      <c r="CV9" s="2">
        <v>1</v>
      </c>
      <c r="CW9" s="2">
        <v>0.12</v>
      </c>
      <c r="CX9" s="2">
        <v>0</v>
      </c>
      <c r="CY9" s="2">
        <v>0</v>
      </c>
    </row>
    <row r="10" spans="1:103">
      <c r="A10" s="2">
        <v>50</v>
      </c>
      <c r="B10" s="2" t="s">
        <v>341</v>
      </c>
      <c r="C10" s="2">
        <v>1412</v>
      </c>
      <c r="D10" s="2">
        <v>791</v>
      </c>
      <c r="E10" s="2">
        <v>56.02</v>
      </c>
      <c r="G10" s="2">
        <v>775</v>
      </c>
      <c r="I10" s="2">
        <v>16</v>
      </c>
      <c r="J10" s="2">
        <v>777</v>
      </c>
      <c r="K10" s="2">
        <v>14</v>
      </c>
      <c r="L10" s="2">
        <v>392</v>
      </c>
      <c r="M10" s="2">
        <v>50.58</v>
      </c>
      <c r="N10" s="2">
        <v>292</v>
      </c>
      <c r="O10" s="2">
        <v>37.58</v>
      </c>
      <c r="P10" s="2">
        <v>262</v>
      </c>
      <c r="Q10" s="2">
        <v>33.81</v>
      </c>
      <c r="R10" s="2">
        <v>256</v>
      </c>
      <c r="S10" s="2">
        <v>32.950000000000003</v>
      </c>
      <c r="T10" s="2">
        <v>9</v>
      </c>
      <c r="U10" s="2">
        <v>1.1599999999999999</v>
      </c>
      <c r="V10" s="2">
        <v>36</v>
      </c>
      <c r="W10" s="2">
        <v>4.63</v>
      </c>
      <c r="X10" s="2">
        <v>43</v>
      </c>
      <c r="Y10" s="2">
        <v>5.55</v>
      </c>
      <c r="Z10" s="2">
        <v>64</v>
      </c>
      <c r="AA10" s="2">
        <v>8.24</v>
      </c>
      <c r="AB10" s="2">
        <v>44</v>
      </c>
      <c r="AC10" s="2">
        <v>5.68</v>
      </c>
      <c r="AD10" s="2">
        <v>51</v>
      </c>
      <c r="AE10" s="2">
        <v>6.56</v>
      </c>
      <c r="AF10" s="2">
        <v>0</v>
      </c>
      <c r="AG10" s="2">
        <v>0</v>
      </c>
      <c r="AH10" s="2">
        <v>24</v>
      </c>
      <c r="AI10" s="2">
        <v>3.09</v>
      </c>
      <c r="AJ10" s="2">
        <v>7</v>
      </c>
      <c r="AK10" s="2">
        <v>0.9</v>
      </c>
      <c r="AL10" s="2">
        <v>9</v>
      </c>
      <c r="AM10" s="2">
        <v>1.1599999999999999</v>
      </c>
      <c r="AN10" s="2">
        <v>0</v>
      </c>
      <c r="AO10" s="2">
        <v>0</v>
      </c>
      <c r="AP10" s="2">
        <v>1</v>
      </c>
      <c r="AQ10" s="2">
        <v>0.13</v>
      </c>
      <c r="AR10" s="2">
        <v>0</v>
      </c>
      <c r="AS10" s="2">
        <v>0</v>
      </c>
      <c r="AT10" s="2">
        <v>1</v>
      </c>
      <c r="AU10" s="2">
        <v>0.13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18</v>
      </c>
      <c r="BQ10" s="2">
        <v>2.3199999999999998</v>
      </c>
      <c r="BR10" s="2">
        <v>35</v>
      </c>
      <c r="BS10" s="2">
        <v>4.5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5</v>
      </c>
      <c r="CI10" s="2">
        <v>0.64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3</v>
      </c>
      <c r="CU10" s="2">
        <v>0.39</v>
      </c>
      <c r="CV10" s="2">
        <v>0</v>
      </c>
      <c r="CW10" s="2">
        <v>0</v>
      </c>
      <c r="CX10" s="2">
        <v>0</v>
      </c>
      <c r="CY10" s="2">
        <v>0</v>
      </c>
    </row>
    <row r="11" spans="1:103">
      <c r="A11" s="2">
        <v>60</v>
      </c>
      <c r="B11" s="2" t="s">
        <v>342</v>
      </c>
      <c r="C11" s="2">
        <v>1301</v>
      </c>
      <c r="D11" s="2">
        <v>691</v>
      </c>
      <c r="E11" s="2">
        <v>53.11</v>
      </c>
      <c r="G11" s="2">
        <v>675</v>
      </c>
      <c r="I11" s="2">
        <v>16</v>
      </c>
      <c r="J11" s="2">
        <v>682</v>
      </c>
      <c r="K11" s="2">
        <v>9</v>
      </c>
      <c r="L11" s="2">
        <v>283</v>
      </c>
      <c r="M11" s="2">
        <v>41.93</v>
      </c>
      <c r="N11" s="2">
        <v>217</v>
      </c>
      <c r="O11" s="2">
        <v>31.82</v>
      </c>
      <c r="P11" s="2">
        <v>251</v>
      </c>
      <c r="Q11" s="2">
        <v>37.19</v>
      </c>
      <c r="R11" s="2">
        <v>253</v>
      </c>
      <c r="S11" s="2">
        <v>37.1</v>
      </c>
      <c r="T11" s="2">
        <v>10</v>
      </c>
      <c r="U11" s="2">
        <v>1.48</v>
      </c>
      <c r="V11" s="2">
        <v>34</v>
      </c>
      <c r="W11" s="2">
        <v>4.99</v>
      </c>
      <c r="X11" s="2">
        <v>36</v>
      </c>
      <c r="Y11" s="2">
        <v>5.33</v>
      </c>
      <c r="Z11" s="2">
        <v>44</v>
      </c>
      <c r="AA11" s="2">
        <v>6.45</v>
      </c>
      <c r="AB11" s="2">
        <v>53</v>
      </c>
      <c r="AC11" s="2">
        <v>7.85</v>
      </c>
      <c r="AD11" s="2">
        <v>50</v>
      </c>
      <c r="AE11" s="2">
        <v>7.33</v>
      </c>
      <c r="AF11" s="2">
        <v>0</v>
      </c>
      <c r="AG11" s="2">
        <v>0</v>
      </c>
      <c r="AH11" s="2">
        <v>15</v>
      </c>
      <c r="AI11" s="2">
        <v>2.2000000000000002</v>
      </c>
      <c r="AJ11" s="2">
        <v>9</v>
      </c>
      <c r="AK11" s="2">
        <v>1.33</v>
      </c>
      <c r="AL11" s="2">
        <v>7</v>
      </c>
      <c r="AM11" s="2">
        <v>1.03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5</v>
      </c>
      <c r="AY11" s="2">
        <v>0.73</v>
      </c>
      <c r="AZ11" s="2">
        <v>0</v>
      </c>
      <c r="BA11" s="2">
        <v>0</v>
      </c>
      <c r="BB11" s="2">
        <v>1</v>
      </c>
      <c r="BC11" s="2">
        <v>0.15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31</v>
      </c>
      <c r="BQ11" s="2">
        <v>4.59</v>
      </c>
      <c r="BR11" s="2">
        <v>35</v>
      </c>
      <c r="BS11" s="2">
        <v>5.13</v>
      </c>
      <c r="BT11" s="2">
        <v>0</v>
      </c>
      <c r="BU11" s="2">
        <v>0</v>
      </c>
      <c r="BV11" s="2">
        <v>1</v>
      </c>
      <c r="BW11" s="2">
        <v>0.15</v>
      </c>
      <c r="BX11" s="2">
        <v>0</v>
      </c>
      <c r="BY11" s="2">
        <v>0</v>
      </c>
      <c r="BZ11" s="2">
        <v>1</v>
      </c>
      <c r="CA11" s="2">
        <v>0.15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10</v>
      </c>
      <c r="CI11" s="2">
        <v>1.47</v>
      </c>
      <c r="CJ11" s="2">
        <v>0</v>
      </c>
      <c r="CK11" s="2">
        <v>0</v>
      </c>
      <c r="CL11" s="2">
        <v>4</v>
      </c>
      <c r="CM11" s="2">
        <v>0.59</v>
      </c>
      <c r="CN11" s="2">
        <v>0</v>
      </c>
      <c r="CO11" s="2">
        <v>0</v>
      </c>
      <c r="CP11" s="2">
        <v>5</v>
      </c>
      <c r="CQ11" s="2">
        <v>0.73</v>
      </c>
      <c r="CR11" s="2">
        <v>0</v>
      </c>
      <c r="CS11" s="2">
        <v>0</v>
      </c>
      <c r="CT11" s="2">
        <v>0</v>
      </c>
      <c r="CU11" s="2">
        <v>0</v>
      </c>
      <c r="CV11" s="2">
        <v>2</v>
      </c>
      <c r="CW11" s="2">
        <v>0.3</v>
      </c>
      <c r="CX11" s="2">
        <v>0</v>
      </c>
      <c r="CY11" s="2">
        <v>0</v>
      </c>
    </row>
    <row r="12" spans="1:103">
      <c r="A12" s="2">
        <v>70</v>
      </c>
      <c r="B12" s="2" t="s">
        <v>343</v>
      </c>
      <c r="C12" s="2">
        <v>1455</v>
      </c>
      <c r="D12" s="2">
        <v>782</v>
      </c>
      <c r="E12" s="2">
        <v>53.75</v>
      </c>
      <c r="G12" s="2">
        <v>771</v>
      </c>
      <c r="I12" s="2">
        <v>11</v>
      </c>
      <c r="J12" s="2">
        <v>772</v>
      </c>
      <c r="K12" s="2">
        <v>10</v>
      </c>
      <c r="L12" s="2">
        <v>428</v>
      </c>
      <c r="M12" s="2">
        <v>55.51</v>
      </c>
      <c r="N12" s="2">
        <v>328</v>
      </c>
      <c r="O12" s="2">
        <v>42.49</v>
      </c>
      <c r="P12" s="2">
        <v>217</v>
      </c>
      <c r="Q12" s="2">
        <v>28.15</v>
      </c>
      <c r="R12" s="2">
        <v>196</v>
      </c>
      <c r="S12" s="2">
        <v>25.39</v>
      </c>
      <c r="T12" s="2">
        <v>11</v>
      </c>
      <c r="U12" s="2">
        <v>1.43</v>
      </c>
      <c r="V12" s="2">
        <v>65</v>
      </c>
      <c r="W12" s="2">
        <v>8.42</v>
      </c>
      <c r="X12" s="2">
        <v>53</v>
      </c>
      <c r="Y12" s="2">
        <v>6.87</v>
      </c>
      <c r="Z12" s="2">
        <v>63</v>
      </c>
      <c r="AA12" s="2">
        <v>8.16</v>
      </c>
      <c r="AB12" s="2">
        <v>34</v>
      </c>
      <c r="AC12" s="2">
        <v>4.41</v>
      </c>
      <c r="AD12" s="2">
        <v>50</v>
      </c>
      <c r="AE12" s="2">
        <v>6.48</v>
      </c>
      <c r="AF12" s="2">
        <v>0</v>
      </c>
      <c r="AG12" s="2">
        <v>0</v>
      </c>
      <c r="AH12" s="2">
        <v>12</v>
      </c>
      <c r="AI12" s="2">
        <v>1.55</v>
      </c>
      <c r="AJ12" s="2">
        <v>5</v>
      </c>
      <c r="AK12" s="2">
        <v>0.65</v>
      </c>
      <c r="AL12" s="2">
        <v>5</v>
      </c>
      <c r="AM12" s="2">
        <v>0.65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1</v>
      </c>
      <c r="AY12" s="2">
        <v>0.13</v>
      </c>
      <c r="AZ12" s="2">
        <v>0</v>
      </c>
      <c r="BA12" s="2">
        <v>0</v>
      </c>
      <c r="BB12" s="2">
        <v>2</v>
      </c>
      <c r="BC12" s="2">
        <v>0.26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22</v>
      </c>
      <c r="BQ12" s="2">
        <v>2.85</v>
      </c>
      <c r="BR12" s="2">
        <v>41</v>
      </c>
      <c r="BS12" s="2">
        <v>5.31</v>
      </c>
      <c r="BT12" s="2">
        <v>0</v>
      </c>
      <c r="BU12" s="2">
        <v>0</v>
      </c>
      <c r="BV12" s="2">
        <v>2</v>
      </c>
      <c r="BW12" s="2">
        <v>0.26</v>
      </c>
      <c r="BX12" s="2">
        <v>0</v>
      </c>
      <c r="BY12" s="2">
        <v>0</v>
      </c>
      <c r="BZ12" s="2">
        <v>1</v>
      </c>
      <c r="CA12" s="2">
        <v>0.13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4</v>
      </c>
      <c r="CI12" s="2">
        <v>0.52</v>
      </c>
      <c r="CJ12" s="2">
        <v>0</v>
      </c>
      <c r="CK12" s="2">
        <v>0</v>
      </c>
      <c r="CL12" s="2">
        <v>1</v>
      </c>
      <c r="CM12" s="2">
        <v>0.13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1</v>
      </c>
      <c r="CU12" s="2">
        <v>0.13</v>
      </c>
      <c r="CV12" s="2">
        <v>1</v>
      </c>
      <c r="CW12" s="2">
        <v>0.13</v>
      </c>
      <c r="CX12" s="2">
        <v>0</v>
      </c>
      <c r="CY12" s="2">
        <v>0</v>
      </c>
    </row>
    <row r="13" spans="1:103">
      <c r="A13" s="2">
        <v>80</v>
      </c>
      <c r="B13" s="2" t="s">
        <v>344</v>
      </c>
      <c r="C13" s="2">
        <v>1301</v>
      </c>
      <c r="D13" s="2">
        <v>738</v>
      </c>
      <c r="E13" s="2">
        <v>56.73</v>
      </c>
      <c r="G13" s="2">
        <v>726</v>
      </c>
      <c r="I13" s="2">
        <v>12</v>
      </c>
      <c r="J13" s="2">
        <v>728</v>
      </c>
      <c r="K13" s="2">
        <v>10</v>
      </c>
      <c r="L13" s="2">
        <v>323</v>
      </c>
      <c r="M13" s="2">
        <v>44.49</v>
      </c>
      <c r="N13" s="2">
        <v>252</v>
      </c>
      <c r="O13" s="2">
        <v>34.619999999999997</v>
      </c>
      <c r="P13" s="2">
        <v>269</v>
      </c>
      <c r="Q13" s="2">
        <v>37.049999999999997</v>
      </c>
      <c r="R13" s="2">
        <v>255</v>
      </c>
      <c r="S13" s="2">
        <v>35.03</v>
      </c>
      <c r="T13" s="2">
        <v>7</v>
      </c>
      <c r="U13" s="2">
        <v>0.96</v>
      </c>
      <c r="V13" s="2">
        <v>28</v>
      </c>
      <c r="W13" s="2">
        <v>3.85</v>
      </c>
      <c r="X13" s="2">
        <v>28</v>
      </c>
      <c r="Y13" s="2">
        <v>3.86</v>
      </c>
      <c r="Z13" s="2">
        <v>35</v>
      </c>
      <c r="AA13" s="2">
        <v>4.8099999999999996</v>
      </c>
      <c r="AB13" s="2">
        <v>53</v>
      </c>
      <c r="AC13" s="2">
        <v>7.3</v>
      </c>
      <c r="AD13" s="2">
        <v>46</v>
      </c>
      <c r="AE13" s="2">
        <v>6.32</v>
      </c>
      <c r="AF13" s="2">
        <v>0</v>
      </c>
      <c r="AG13" s="2">
        <v>0</v>
      </c>
      <c r="AH13" s="2">
        <v>23</v>
      </c>
      <c r="AI13" s="2">
        <v>3.16</v>
      </c>
      <c r="AJ13" s="2">
        <v>14</v>
      </c>
      <c r="AK13" s="2">
        <v>1.93</v>
      </c>
      <c r="AL13" s="2">
        <v>12</v>
      </c>
      <c r="AM13" s="2">
        <v>1.65</v>
      </c>
      <c r="AN13" s="2">
        <v>0</v>
      </c>
      <c r="AO13" s="2">
        <v>0</v>
      </c>
      <c r="AP13" s="2">
        <v>3</v>
      </c>
      <c r="AQ13" s="2">
        <v>0.41</v>
      </c>
      <c r="AR13" s="2">
        <v>0</v>
      </c>
      <c r="AS13" s="2">
        <v>0</v>
      </c>
      <c r="AT13" s="2">
        <v>2</v>
      </c>
      <c r="AU13" s="2">
        <v>0.27</v>
      </c>
      <c r="AV13" s="2">
        <v>0</v>
      </c>
      <c r="AW13" s="2">
        <v>0</v>
      </c>
      <c r="AX13" s="2">
        <v>1</v>
      </c>
      <c r="AY13" s="2">
        <v>0.14000000000000001</v>
      </c>
      <c r="AZ13" s="2">
        <v>0</v>
      </c>
      <c r="BA13" s="2">
        <v>0</v>
      </c>
      <c r="BB13" s="2">
        <v>2</v>
      </c>
      <c r="BC13" s="2">
        <v>0.27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1</v>
      </c>
      <c r="BK13" s="2">
        <v>0.14000000000000001</v>
      </c>
      <c r="BL13" s="2">
        <v>0</v>
      </c>
      <c r="BM13" s="2">
        <v>0</v>
      </c>
      <c r="BN13" s="2">
        <v>1</v>
      </c>
      <c r="BO13" s="2">
        <v>0.14000000000000001</v>
      </c>
      <c r="BP13" s="2">
        <v>32</v>
      </c>
      <c r="BQ13" s="2">
        <v>4.41</v>
      </c>
      <c r="BR13" s="2">
        <v>53</v>
      </c>
      <c r="BS13" s="2">
        <v>7.28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3</v>
      </c>
      <c r="CA13" s="2">
        <v>0.41</v>
      </c>
      <c r="CB13" s="2">
        <v>0</v>
      </c>
      <c r="CC13" s="2">
        <v>0</v>
      </c>
      <c r="CD13" s="2">
        <v>1</v>
      </c>
      <c r="CE13" s="2">
        <v>0.14000000000000001</v>
      </c>
      <c r="CF13" s="2">
        <v>0</v>
      </c>
      <c r="CG13" s="2">
        <v>0</v>
      </c>
      <c r="CH13" s="2">
        <v>4</v>
      </c>
      <c r="CI13" s="2">
        <v>0.55000000000000004</v>
      </c>
      <c r="CJ13" s="2">
        <v>0</v>
      </c>
      <c r="CK13" s="2">
        <v>0</v>
      </c>
      <c r="CL13" s="2">
        <v>1</v>
      </c>
      <c r="CM13" s="2">
        <v>0.14000000000000001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5</v>
      </c>
      <c r="CU13" s="2">
        <v>0.69</v>
      </c>
      <c r="CV13" s="2">
        <v>0</v>
      </c>
      <c r="CW13" s="2">
        <v>0</v>
      </c>
      <c r="CX13" s="2">
        <v>0</v>
      </c>
      <c r="CY13" s="2">
        <v>0</v>
      </c>
    </row>
    <row r="14" spans="1:103">
      <c r="A14" s="2">
        <v>90</v>
      </c>
      <c r="B14" s="2" t="s">
        <v>345</v>
      </c>
      <c r="C14" s="2">
        <v>1267</v>
      </c>
      <c r="D14" s="2">
        <v>683</v>
      </c>
      <c r="E14" s="2">
        <v>53.91</v>
      </c>
      <c r="G14" s="2">
        <v>680</v>
      </c>
      <c r="I14" s="2">
        <v>3</v>
      </c>
      <c r="J14" s="2">
        <v>679</v>
      </c>
      <c r="K14" s="2">
        <v>4</v>
      </c>
      <c r="L14" s="2">
        <v>401</v>
      </c>
      <c r="M14" s="2">
        <v>58.97</v>
      </c>
      <c r="N14" s="2">
        <v>303</v>
      </c>
      <c r="O14" s="2">
        <v>44.62</v>
      </c>
      <c r="P14" s="2">
        <v>177</v>
      </c>
      <c r="Q14" s="2">
        <v>26.03</v>
      </c>
      <c r="R14" s="2">
        <v>175</v>
      </c>
      <c r="S14" s="2">
        <v>25.77</v>
      </c>
      <c r="T14" s="2">
        <v>9</v>
      </c>
      <c r="U14" s="2">
        <v>1.32</v>
      </c>
      <c r="V14" s="2">
        <v>47</v>
      </c>
      <c r="W14" s="2">
        <v>6.92</v>
      </c>
      <c r="X14" s="2">
        <v>41</v>
      </c>
      <c r="Y14" s="2">
        <v>6.03</v>
      </c>
      <c r="Z14" s="2">
        <v>68</v>
      </c>
      <c r="AA14" s="2">
        <v>10.01</v>
      </c>
      <c r="AB14" s="2">
        <v>26</v>
      </c>
      <c r="AC14" s="2">
        <v>3.82</v>
      </c>
      <c r="AD14" s="2">
        <v>24</v>
      </c>
      <c r="AE14" s="2">
        <v>3.53</v>
      </c>
      <c r="AF14" s="2">
        <v>0</v>
      </c>
      <c r="AG14" s="2">
        <v>0</v>
      </c>
      <c r="AH14" s="2">
        <v>8</v>
      </c>
      <c r="AI14" s="2">
        <v>1.18</v>
      </c>
      <c r="AJ14" s="2">
        <v>3</v>
      </c>
      <c r="AK14" s="2">
        <v>0.44</v>
      </c>
      <c r="AL14" s="2">
        <v>1</v>
      </c>
      <c r="AM14" s="2">
        <v>0.15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0.15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23</v>
      </c>
      <c r="BQ14" s="2">
        <v>3.38</v>
      </c>
      <c r="BR14" s="2">
        <v>41</v>
      </c>
      <c r="BS14" s="2">
        <v>6.04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1</v>
      </c>
      <c r="CA14" s="2">
        <v>0.15</v>
      </c>
      <c r="CB14" s="2">
        <v>0</v>
      </c>
      <c r="CC14" s="2">
        <v>0</v>
      </c>
      <c r="CD14" s="2">
        <v>1</v>
      </c>
      <c r="CE14" s="2">
        <v>0.15</v>
      </c>
      <c r="CF14" s="2">
        <v>0</v>
      </c>
      <c r="CG14" s="2">
        <v>0</v>
      </c>
      <c r="CH14" s="2">
        <v>5</v>
      </c>
      <c r="CI14" s="2">
        <v>0.74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1</v>
      </c>
      <c r="CQ14" s="2">
        <v>0.15</v>
      </c>
      <c r="CR14" s="2">
        <v>0</v>
      </c>
      <c r="CS14" s="2">
        <v>0</v>
      </c>
      <c r="CT14" s="2">
        <v>3</v>
      </c>
      <c r="CU14" s="2">
        <v>0.44</v>
      </c>
      <c r="CV14" s="2">
        <v>0</v>
      </c>
      <c r="CW14" s="2">
        <v>0</v>
      </c>
      <c r="CX14" s="2">
        <v>0</v>
      </c>
      <c r="CY14" s="2">
        <v>0</v>
      </c>
    </row>
    <row r="15" spans="1:103">
      <c r="A15" s="2">
        <v>100</v>
      </c>
      <c r="B15" s="2" t="s">
        <v>346</v>
      </c>
      <c r="C15" s="2">
        <v>1332</v>
      </c>
      <c r="D15" s="2">
        <v>750</v>
      </c>
      <c r="E15" s="2">
        <v>56.31</v>
      </c>
      <c r="G15" s="2">
        <v>739</v>
      </c>
      <c r="I15" s="2">
        <v>11</v>
      </c>
      <c r="J15" s="2">
        <v>740</v>
      </c>
      <c r="K15" s="2">
        <v>10</v>
      </c>
      <c r="L15" s="2">
        <v>398</v>
      </c>
      <c r="M15" s="2">
        <v>53.86</v>
      </c>
      <c r="N15" s="2">
        <v>322</v>
      </c>
      <c r="O15" s="2">
        <v>43.51</v>
      </c>
      <c r="P15" s="2">
        <v>220</v>
      </c>
      <c r="Q15" s="2">
        <v>29.77</v>
      </c>
      <c r="R15" s="2">
        <v>207</v>
      </c>
      <c r="S15" s="2">
        <v>27.97</v>
      </c>
      <c r="T15" s="2">
        <v>10</v>
      </c>
      <c r="U15" s="2">
        <v>1.35</v>
      </c>
      <c r="V15" s="2">
        <v>53</v>
      </c>
      <c r="W15" s="2">
        <v>7.16</v>
      </c>
      <c r="X15" s="2">
        <v>46</v>
      </c>
      <c r="Y15" s="2">
        <v>6.22</v>
      </c>
      <c r="Z15" s="2">
        <v>47</v>
      </c>
      <c r="AA15" s="2">
        <v>6.35</v>
      </c>
      <c r="AB15" s="2">
        <v>40</v>
      </c>
      <c r="AC15" s="2">
        <v>5.41</v>
      </c>
      <c r="AD15" s="2">
        <v>50</v>
      </c>
      <c r="AE15" s="2">
        <v>6.76</v>
      </c>
      <c r="AF15" s="2">
        <v>0</v>
      </c>
      <c r="AG15" s="2">
        <v>0</v>
      </c>
      <c r="AH15" s="2">
        <v>12</v>
      </c>
      <c r="AI15" s="2">
        <v>1.62</v>
      </c>
      <c r="AJ15" s="2">
        <v>9</v>
      </c>
      <c r="AK15" s="2">
        <v>1.22</v>
      </c>
      <c r="AL15" s="2">
        <v>5</v>
      </c>
      <c r="AM15" s="2">
        <v>0.68</v>
      </c>
      <c r="AN15" s="2">
        <v>0</v>
      </c>
      <c r="AO15" s="2">
        <v>0</v>
      </c>
      <c r="AP15" s="2">
        <v>2</v>
      </c>
      <c r="AQ15" s="2">
        <v>0.27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2</v>
      </c>
      <c r="AY15" s="2">
        <v>0.27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16</v>
      </c>
      <c r="BQ15" s="2">
        <v>2.17</v>
      </c>
      <c r="BR15" s="2">
        <v>32</v>
      </c>
      <c r="BS15" s="2">
        <v>4.32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1</v>
      </c>
      <c r="CA15" s="2">
        <v>0.14000000000000001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4</v>
      </c>
      <c r="CI15" s="2">
        <v>0.54</v>
      </c>
      <c r="CJ15" s="2">
        <v>0</v>
      </c>
      <c r="CK15" s="2">
        <v>0</v>
      </c>
      <c r="CL15" s="2">
        <v>1</v>
      </c>
      <c r="CM15" s="2">
        <v>0.14000000000000001</v>
      </c>
      <c r="CN15" s="2">
        <v>0</v>
      </c>
      <c r="CO15" s="2">
        <v>0</v>
      </c>
      <c r="CP15" s="2">
        <v>1</v>
      </c>
      <c r="CQ15" s="2">
        <v>0.14000000000000001</v>
      </c>
      <c r="CR15" s="2">
        <v>0</v>
      </c>
      <c r="CS15" s="2">
        <v>0</v>
      </c>
      <c r="CT15" s="2">
        <v>1</v>
      </c>
      <c r="CU15" s="2">
        <v>0.14000000000000001</v>
      </c>
      <c r="CV15" s="2">
        <v>0</v>
      </c>
      <c r="CW15" s="2">
        <v>0</v>
      </c>
      <c r="CX15" s="2">
        <v>0</v>
      </c>
      <c r="CY15" s="2">
        <v>0</v>
      </c>
    </row>
    <row r="16" spans="1:103">
      <c r="A16" s="2">
        <v>110</v>
      </c>
      <c r="B16" s="2" t="s">
        <v>347</v>
      </c>
      <c r="C16" s="2">
        <v>1604</v>
      </c>
      <c r="D16" s="2">
        <v>950</v>
      </c>
      <c r="E16" s="2">
        <v>59.23</v>
      </c>
      <c r="G16" s="2">
        <v>937</v>
      </c>
      <c r="I16" s="2">
        <v>13</v>
      </c>
      <c r="J16" s="2">
        <v>940</v>
      </c>
      <c r="K16" s="2">
        <v>10</v>
      </c>
      <c r="L16" s="2">
        <v>515</v>
      </c>
      <c r="M16" s="2">
        <v>54.96</v>
      </c>
      <c r="N16" s="2">
        <v>376</v>
      </c>
      <c r="O16" s="2">
        <v>40</v>
      </c>
      <c r="P16" s="2">
        <v>267</v>
      </c>
      <c r="Q16" s="2">
        <v>28.5</v>
      </c>
      <c r="R16" s="2">
        <v>258</v>
      </c>
      <c r="S16" s="2">
        <v>27.45</v>
      </c>
      <c r="T16" s="2">
        <v>15</v>
      </c>
      <c r="U16" s="2">
        <v>1.6</v>
      </c>
      <c r="V16" s="2">
        <v>55</v>
      </c>
      <c r="W16" s="2">
        <v>5.85</v>
      </c>
      <c r="X16" s="2">
        <v>66</v>
      </c>
      <c r="Y16" s="2">
        <v>7.04</v>
      </c>
      <c r="Z16" s="2">
        <v>115</v>
      </c>
      <c r="AA16" s="2">
        <v>12.23</v>
      </c>
      <c r="AB16" s="2">
        <v>40</v>
      </c>
      <c r="AC16" s="2">
        <v>4.2699999999999996</v>
      </c>
      <c r="AD16" s="2">
        <v>39</v>
      </c>
      <c r="AE16" s="2">
        <v>4.1500000000000004</v>
      </c>
      <c r="AF16" s="2">
        <v>0</v>
      </c>
      <c r="AG16" s="2">
        <v>0</v>
      </c>
      <c r="AH16" s="2">
        <v>26</v>
      </c>
      <c r="AI16" s="2">
        <v>2.77</v>
      </c>
      <c r="AJ16" s="2">
        <v>4</v>
      </c>
      <c r="AK16" s="2">
        <v>0.43</v>
      </c>
      <c r="AL16" s="2">
        <v>9</v>
      </c>
      <c r="AM16" s="2">
        <v>0.96</v>
      </c>
      <c r="AN16" s="2">
        <v>0</v>
      </c>
      <c r="AO16" s="2">
        <v>0</v>
      </c>
      <c r="AP16" s="2">
        <v>2</v>
      </c>
      <c r="AQ16" s="2">
        <v>0.21</v>
      </c>
      <c r="AR16" s="2">
        <v>0</v>
      </c>
      <c r="AS16" s="2">
        <v>0</v>
      </c>
      <c r="AT16" s="2">
        <v>1</v>
      </c>
      <c r="AU16" s="2">
        <v>0.11</v>
      </c>
      <c r="AV16" s="2">
        <v>0</v>
      </c>
      <c r="AW16" s="2">
        <v>0</v>
      </c>
      <c r="AX16" s="2">
        <v>1</v>
      </c>
      <c r="AY16" s="2">
        <v>0.11</v>
      </c>
      <c r="AZ16" s="2">
        <v>0</v>
      </c>
      <c r="BA16" s="2">
        <v>0</v>
      </c>
      <c r="BB16" s="2">
        <v>4</v>
      </c>
      <c r="BC16" s="2">
        <v>0.43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29</v>
      </c>
      <c r="BQ16" s="2">
        <v>3.09</v>
      </c>
      <c r="BR16" s="2">
        <v>42</v>
      </c>
      <c r="BS16" s="2">
        <v>4.47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2</v>
      </c>
      <c r="CA16" s="2">
        <v>0.21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3</v>
      </c>
      <c r="CI16" s="2">
        <v>0.32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1</v>
      </c>
      <c r="CQ16" s="2">
        <v>0.11</v>
      </c>
      <c r="CR16" s="2">
        <v>0</v>
      </c>
      <c r="CS16" s="2">
        <v>0</v>
      </c>
      <c r="CT16" s="2">
        <v>6</v>
      </c>
      <c r="CU16" s="2">
        <v>0.64</v>
      </c>
      <c r="CV16" s="2">
        <v>1</v>
      </c>
      <c r="CW16" s="2">
        <v>0.11</v>
      </c>
      <c r="CX16" s="2">
        <v>0</v>
      </c>
      <c r="CY16" s="2">
        <v>0</v>
      </c>
    </row>
    <row r="17" spans="1:103">
      <c r="A17" s="2">
        <v>120</v>
      </c>
      <c r="B17" s="2" t="s">
        <v>348</v>
      </c>
      <c r="C17" s="2">
        <v>1085</v>
      </c>
      <c r="D17" s="2">
        <v>654</v>
      </c>
      <c r="E17" s="2">
        <v>60.28</v>
      </c>
      <c r="G17" s="2">
        <v>649</v>
      </c>
      <c r="I17" s="2">
        <v>5</v>
      </c>
      <c r="J17" s="2">
        <v>647</v>
      </c>
      <c r="K17" s="2">
        <v>7</v>
      </c>
      <c r="L17" s="2">
        <v>359</v>
      </c>
      <c r="M17" s="2">
        <v>55.32</v>
      </c>
      <c r="N17" s="2">
        <v>292</v>
      </c>
      <c r="O17" s="2">
        <v>45.13</v>
      </c>
      <c r="P17" s="2">
        <v>181</v>
      </c>
      <c r="Q17" s="2">
        <v>27.89</v>
      </c>
      <c r="R17" s="2">
        <v>168</v>
      </c>
      <c r="S17" s="2">
        <v>25.97</v>
      </c>
      <c r="T17" s="2">
        <v>6</v>
      </c>
      <c r="U17" s="2">
        <v>0.92</v>
      </c>
      <c r="V17" s="2">
        <v>41</v>
      </c>
      <c r="W17" s="2">
        <v>6.34</v>
      </c>
      <c r="X17" s="2">
        <v>39</v>
      </c>
      <c r="Y17" s="2">
        <v>6.01</v>
      </c>
      <c r="Z17" s="2">
        <v>48</v>
      </c>
      <c r="AA17" s="2">
        <v>7.42</v>
      </c>
      <c r="AB17" s="2">
        <v>37</v>
      </c>
      <c r="AC17" s="2">
        <v>5.7</v>
      </c>
      <c r="AD17" s="2">
        <v>44</v>
      </c>
      <c r="AE17" s="2">
        <v>6.8</v>
      </c>
      <c r="AF17" s="2">
        <v>0</v>
      </c>
      <c r="AG17" s="2">
        <v>0</v>
      </c>
      <c r="AH17" s="2">
        <v>7</v>
      </c>
      <c r="AI17" s="2">
        <v>1.08</v>
      </c>
      <c r="AJ17" s="2">
        <v>7</v>
      </c>
      <c r="AK17" s="2">
        <v>1.08</v>
      </c>
      <c r="AL17" s="2">
        <v>9</v>
      </c>
      <c r="AM17" s="2">
        <v>1.39</v>
      </c>
      <c r="AN17" s="2">
        <v>0</v>
      </c>
      <c r="AO17" s="2">
        <v>0</v>
      </c>
      <c r="AP17" s="2">
        <v>1</v>
      </c>
      <c r="AQ17" s="2">
        <v>0.15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1</v>
      </c>
      <c r="AY17" s="2">
        <v>0.15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1</v>
      </c>
      <c r="BK17" s="2">
        <v>0.15</v>
      </c>
      <c r="BL17" s="2">
        <v>0</v>
      </c>
      <c r="BM17" s="2">
        <v>0</v>
      </c>
      <c r="BN17" s="2">
        <v>0</v>
      </c>
      <c r="BO17" s="2">
        <v>0</v>
      </c>
      <c r="BP17" s="2">
        <v>18</v>
      </c>
      <c r="BQ17" s="2">
        <v>2.77</v>
      </c>
      <c r="BR17" s="2">
        <v>30</v>
      </c>
      <c r="BS17" s="2">
        <v>4.6399999999999997</v>
      </c>
      <c r="BT17" s="2">
        <v>0</v>
      </c>
      <c r="BU17" s="2">
        <v>0</v>
      </c>
      <c r="BV17" s="2">
        <v>1</v>
      </c>
      <c r="BW17" s="2">
        <v>0.15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4</v>
      </c>
      <c r="CI17" s="2">
        <v>0.62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2</v>
      </c>
      <c r="CW17" s="2">
        <v>0.31</v>
      </c>
      <c r="CX17" s="2">
        <v>0</v>
      </c>
      <c r="CY17" s="2">
        <v>0</v>
      </c>
    </row>
    <row r="18" spans="1:103">
      <c r="A18" s="2">
        <v>130</v>
      </c>
      <c r="B18" s="2" t="s">
        <v>349</v>
      </c>
      <c r="C18" s="2">
        <v>1544</v>
      </c>
      <c r="D18" s="2">
        <v>863</v>
      </c>
      <c r="E18" s="2">
        <v>55.89</v>
      </c>
      <c r="G18" s="2">
        <v>852</v>
      </c>
      <c r="I18" s="2">
        <v>11</v>
      </c>
      <c r="J18" s="2">
        <v>851</v>
      </c>
      <c r="K18" s="2">
        <v>12</v>
      </c>
      <c r="L18" s="2">
        <v>479</v>
      </c>
      <c r="M18" s="2">
        <v>56.22</v>
      </c>
      <c r="N18" s="2">
        <v>408</v>
      </c>
      <c r="O18" s="2">
        <v>47.94</v>
      </c>
      <c r="P18" s="2">
        <v>229</v>
      </c>
      <c r="Q18" s="2">
        <v>26.88</v>
      </c>
      <c r="R18" s="2">
        <v>223</v>
      </c>
      <c r="S18" s="2">
        <v>26.2</v>
      </c>
      <c r="T18" s="2">
        <v>18</v>
      </c>
      <c r="U18" s="2">
        <v>2.11</v>
      </c>
      <c r="V18" s="2">
        <v>44</v>
      </c>
      <c r="W18" s="2">
        <v>5.17</v>
      </c>
      <c r="X18" s="2">
        <v>49</v>
      </c>
      <c r="Y18" s="2">
        <v>5.75</v>
      </c>
      <c r="Z18" s="2">
        <v>67</v>
      </c>
      <c r="AA18" s="2">
        <v>7.87</v>
      </c>
      <c r="AB18" s="2">
        <v>46</v>
      </c>
      <c r="AC18" s="2">
        <v>5.4</v>
      </c>
      <c r="AD18" s="2">
        <v>38</v>
      </c>
      <c r="AE18" s="2">
        <v>4.47</v>
      </c>
      <c r="AF18" s="2">
        <v>0</v>
      </c>
      <c r="AG18" s="2">
        <v>0</v>
      </c>
      <c r="AH18" s="2">
        <v>17</v>
      </c>
      <c r="AI18" s="2">
        <v>2</v>
      </c>
      <c r="AJ18" s="2">
        <v>10</v>
      </c>
      <c r="AK18" s="2">
        <v>1.17</v>
      </c>
      <c r="AL18" s="2">
        <v>9</v>
      </c>
      <c r="AM18" s="2">
        <v>1.06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1</v>
      </c>
      <c r="AY18" s="2">
        <v>0.12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20</v>
      </c>
      <c r="BQ18" s="2">
        <v>2.35</v>
      </c>
      <c r="BR18" s="2">
        <v>32</v>
      </c>
      <c r="BS18" s="2">
        <v>3.76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5</v>
      </c>
      <c r="CA18" s="2">
        <v>0.59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4</v>
      </c>
      <c r="CI18" s="2">
        <v>0.47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3</v>
      </c>
      <c r="CU18" s="2">
        <v>0.35</v>
      </c>
      <c r="CV18" s="2">
        <v>1</v>
      </c>
      <c r="CW18" s="2">
        <v>0.12</v>
      </c>
      <c r="CX18" s="2">
        <v>0</v>
      </c>
      <c r="CY18" s="2">
        <v>0</v>
      </c>
    </row>
    <row r="19" spans="1:103">
      <c r="A19" s="2">
        <v>140</v>
      </c>
      <c r="B19" s="2" t="s">
        <v>350</v>
      </c>
      <c r="C19" s="2">
        <v>1333</v>
      </c>
      <c r="D19" s="2">
        <v>805</v>
      </c>
      <c r="E19" s="2">
        <v>60.39</v>
      </c>
      <c r="G19" s="2">
        <v>800</v>
      </c>
      <c r="I19" s="2">
        <v>5</v>
      </c>
      <c r="J19" s="2">
        <v>800</v>
      </c>
      <c r="K19" s="2">
        <v>5</v>
      </c>
      <c r="L19" s="2">
        <v>422</v>
      </c>
      <c r="M19" s="2">
        <v>52.75</v>
      </c>
      <c r="N19" s="2">
        <v>360</v>
      </c>
      <c r="O19" s="2">
        <v>45</v>
      </c>
      <c r="P19" s="2">
        <v>221</v>
      </c>
      <c r="Q19" s="2">
        <v>27.63</v>
      </c>
      <c r="R19" s="2">
        <v>196</v>
      </c>
      <c r="S19" s="2">
        <v>24.5</v>
      </c>
      <c r="T19" s="2">
        <v>3</v>
      </c>
      <c r="U19" s="2">
        <v>0.38</v>
      </c>
      <c r="V19" s="2">
        <v>43</v>
      </c>
      <c r="W19" s="2">
        <v>5.38</v>
      </c>
      <c r="X19" s="2">
        <v>59</v>
      </c>
      <c r="Y19" s="2">
        <v>7.38</v>
      </c>
      <c r="Z19" s="2">
        <v>74</v>
      </c>
      <c r="AA19" s="2">
        <v>9.25</v>
      </c>
      <c r="AB19" s="2">
        <v>54</v>
      </c>
      <c r="AC19" s="2">
        <v>6.75</v>
      </c>
      <c r="AD19" s="2">
        <v>54</v>
      </c>
      <c r="AE19" s="2">
        <v>6.75</v>
      </c>
      <c r="AF19" s="2">
        <v>0</v>
      </c>
      <c r="AG19" s="2">
        <v>0</v>
      </c>
      <c r="AH19" s="2">
        <v>11</v>
      </c>
      <c r="AI19" s="2">
        <v>1.38</v>
      </c>
      <c r="AJ19" s="2">
        <v>13</v>
      </c>
      <c r="AK19" s="2">
        <v>1.63</v>
      </c>
      <c r="AL19" s="2">
        <v>9</v>
      </c>
      <c r="AM19" s="2">
        <v>1.1299999999999999</v>
      </c>
      <c r="AN19" s="2">
        <v>0</v>
      </c>
      <c r="AO19" s="2">
        <v>0</v>
      </c>
      <c r="AP19" s="2">
        <v>1</v>
      </c>
      <c r="AQ19" s="2">
        <v>0.13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1</v>
      </c>
      <c r="AY19" s="2">
        <v>0.13</v>
      </c>
      <c r="AZ19" s="2">
        <v>0</v>
      </c>
      <c r="BA19" s="2">
        <v>0</v>
      </c>
      <c r="BB19" s="2">
        <v>3</v>
      </c>
      <c r="BC19" s="2">
        <v>0.38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27</v>
      </c>
      <c r="BQ19" s="2">
        <v>3.38</v>
      </c>
      <c r="BR19" s="2">
        <v>40</v>
      </c>
      <c r="BS19" s="2">
        <v>5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1</v>
      </c>
      <c r="CA19" s="2">
        <v>0.13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4</v>
      </c>
      <c r="CI19" s="2">
        <v>0.5</v>
      </c>
      <c r="CJ19" s="2">
        <v>0</v>
      </c>
      <c r="CK19" s="2">
        <v>0</v>
      </c>
      <c r="CL19" s="2">
        <v>1</v>
      </c>
      <c r="CM19" s="2">
        <v>0.13</v>
      </c>
      <c r="CN19" s="2">
        <v>0</v>
      </c>
      <c r="CO19" s="2">
        <v>0</v>
      </c>
      <c r="CP19" s="2">
        <v>1</v>
      </c>
      <c r="CQ19" s="2">
        <v>0.13</v>
      </c>
      <c r="CR19" s="2">
        <v>0</v>
      </c>
      <c r="CS19" s="2">
        <v>0</v>
      </c>
      <c r="CT19" s="2">
        <v>1</v>
      </c>
      <c r="CU19" s="2">
        <v>0.13</v>
      </c>
      <c r="CV19" s="2">
        <v>1</v>
      </c>
      <c r="CW19" s="2">
        <v>0.13</v>
      </c>
      <c r="CX19" s="2">
        <v>0</v>
      </c>
      <c r="CY19" s="2">
        <v>0</v>
      </c>
    </row>
    <row r="20" spans="1:103">
      <c r="A20" s="2">
        <v>150</v>
      </c>
      <c r="B20" s="2" t="s">
        <v>351</v>
      </c>
      <c r="C20" s="2">
        <v>1448</v>
      </c>
      <c r="D20" s="2">
        <v>863</v>
      </c>
      <c r="E20" s="2">
        <v>59.6</v>
      </c>
      <c r="G20" s="2">
        <v>855</v>
      </c>
      <c r="I20" s="2">
        <v>8</v>
      </c>
      <c r="J20" s="2">
        <v>857</v>
      </c>
      <c r="K20" s="2">
        <v>6</v>
      </c>
      <c r="L20" s="2">
        <v>451</v>
      </c>
      <c r="M20" s="2">
        <v>52.75</v>
      </c>
      <c r="N20" s="2">
        <v>338</v>
      </c>
      <c r="O20" s="2">
        <v>39.44</v>
      </c>
      <c r="P20" s="2">
        <v>268</v>
      </c>
      <c r="Q20" s="2">
        <v>31.35</v>
      </c>
      <c r="R20" s="2">
        <v>251</v>
      </c>
      <c r="S20" s="2">
        <v>29.29</v>
      </c>
      <c r="T20" s="2">
        <v>17</v>
      </c>
      <c r="U20" s="2">
        <v>1.99</v>
      </c>
      <c r="V20" s="2">
        <v>83</v>
      </c>
      <c r="W20" s="2">
        <v>9.68</v>
      </c>
      <c r="X20" s="2">
        <v>51</v>
      </c>
      <c r="Y20" s="2">
        <v>5.96</v>
      </c>
      <c r="Z20" s="2">
        <v>67</v>
      </c>
      <c r="AA20" s="2">
        <v>7.82</v>
      </c>
      <c r="AB20" s="2">
        <v>41</v>
      </c>
      <c r="AC20" s="2">
        <v>4.8</v>
      </c>
      <c r="AD20" s="2">
        <v>48</v>
      </c>
      <c r="AE20" s="2">
        <v>5.6</v>
      </c>
      <c r="AF20" s="2">
        <v>0</v>
      </c>
      <c r="AG20" s="2">
        <v>0</v>
      </c>
      <c r="AH20" s="2">
        <v>15</v>
      </c>
      <c r="AI20" s="2">
        <v>1.75</v>
      </c>
      <c r="AJ20" s="2">
        <v>5</v>
      </c>
      <c r="AK20" s="2">
        <v>0.57999999999999996</v>
      </c>
      <c r="AL20" s="2">
        <v>9</v>
      </c>
      <c r="AM20" s="2">
        <v>1.05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1</v>
      </c>
      <c r="AY20" s="2">
        <v>0.12</v>
      </c>
      <c r="AZ20" s="2">
        <v>0</v>
      </c>
      <c r="BA20" s="2">
        <v>0</v>
      </c>
      <c r="BB20" s="2">
        <v>2</v>
      </c>
      <c r="BC20" s="2">
        <v>0.23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22</v>
      </c>
      <c r="BQ20" s="2">
        <v>2.57</v>
      </c>
      <c r="BR20" s="2">
        <v>30</v>
      </c>
      <c r="BS20" s="2">
        <v>3.5</v>
      </c>
      <c r="BT20" s="2">
        <v>0</v>
      </c>
      <c r="BU20" s="2">
        <v>0</v>
      </c>
      <c r="BV20" s="2">
        <v>3</v>
      </c>
      <c r="BW20" s="2">
        <v>0.35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5</v>
      </c>
      <c r="CI20" s="2">
        <v>0.57999999999999996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5</v>
      </c>
      <c r="CU20" s="2">
        <v>0.57999999999999996</v>
      </c>
      <c r="CV20" s="2">
        <v>0</v>
      </c>
      <c r="CW20" s="2">
        <v>0</v>
      </c>
      <c r="CX20" s="2">
        <v>0</v>
      </c>
      <c r="CY20" s="2">
        <v>0</v>
      </c>
    </row>
    <row r="21" spans="1:103">
      <c r="A21" s="2">
        <v>160</v>
      </c>
      <c r="B21" s="2" t="s">
        <v>352</v>
      </c>
      <c r="C21" s="2">
        <v>1364</v>
      </c>
      <c r="D21" s="2">
        <v>861</v>
      </c>
      <c r="E21" s="2">
        <v>63.12</v>
      </c>
      <c r="G21" s="2">
        <v>853</v>
      </c>
      <c r="I21" s="2">
        <v>8</v>
      </c>
      <c r="J21" s="2">
        <v>855</v>
      </c>
      <c r="K21" s="2">
        <v>6</v>
      </c>
      <c r="L21" s="2">
        <v>487</v>
      </c>
      <c r="M21" s="2">
        <v>57.09</v>
      </c>
      <c r="N21" s="2">
        <v>402</v>
      </c>
      <c r="O21" s="2">
        <v>47.02</v>
      </c>
      <c r="P21" s="2">
        <v>243</v>
      </c>
      <c r="Q21" s="2">
        <v>28.49</v>
      </c>
      <c r="R21" s="2">
        <v>217</v>
      </c>
      <c r="S21" s="2">
        <v>25.38</v>
      </c>
      <c r="T21" s="2">
        <v>7</v>
      </c>
      <c r="U21" s="2">
        <v>0.82</v>
      </c>
      <c r="V21" s="2">
        <v>40</v>
      </c>
      <c r="W21" s="2">
        <v>4.68</v>
      </c>
      <c r="X21" s="2">
        <v>43</v>
      </c>
      <c r="Y21" s="2">
        <v>5.04</v>
      </c>
      <c r="Z21" s="2">
        <v>65</v>
      </c>
      <c r="AA21" s="2">
        <v>7.6</v>
      </c>
      <c r="AB21" s="2">
        <v>42</v>
      </c>
      <c r="AC21" s="2">
        <v>4.92</v>
      </c>
      <c r="AD21" s="2">
        <v>38</v>
      </c>
      <c r="AE21" s="2">
        <v>4.4400000000000004</v>
      </c>
      <c r="AF21" s="2">
        <v>0</v>
      </c>
      <c r="AG21" s="2">
        <v>0</v>
      </c>
      <c r="AH21" s="2">
        <v>18</v>
      </c>
      <c r="AI21" s="2">
        <v>2.11</v>
      </c>
      <c r="AJ21" s="2">
        <v>4</v>
      </c>
      <c r="AK21" s="2">
        <v>0.47</v>
      </c>
      <c r="AL21" s="2">
        <v>7</v>
      </c>
      <c r="AM21" s="2">
        <v>0.82</v>
      </c>
      <c r="AN21" s="2">
        <v>0</v>
      </c>
      <c r="AO21" s="2">
        <v>0</v>
      </c>
      <c r="AP21" s="2">
        <v>1</v>
      </c>
      <c r="AQ21" s="2">
        <v>0.12</v>
      </c>
      <c r="AR21" s="2">
        <v>0</v>
      </c>
      <c r="AS21" s="2">
        <v>0</v>
      </c>
      <c r="AT21" s="2">
        <v>2</v>
      </c>
      <c r="AU21" s="2">
        <v>0.23</v>
      </c>
      <c r="AV21" s="2">
        <v>0</v>
      </c>
      <c r="AW21" s="2">
        <v>0</v>
      </c>
      <c r="AX21" s="2">
        <v>2</v>
      </c>
      <c r="AY21" s="2">
        <v>0.23</v>
      </c>
      <c r="AZ21" s="2">
        <v>0</v>
      </c>
      <c r="BA21" s="2">
        <v>0</v>
      </c>
      <c r="BB21" s="2">
        <v>1</v>
      </c>
      <c r="BC21" s="2">
        <v>0.12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1</v>
      </c>
      <c r="BO21" s="2">
        <v>0.12</v>
      </c>
      <c r="BP21" s="2">
        <v>26</v>
      </c>
      <c r="BQ21" s="2">
        <v>3.05</v>
      </c>
      <c r="BR21" s="2">
        <v>45</v>
      </c>
      <c r="BS21" s="2">
        <v>5.26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</v>
      </c>
      <c r="CA21" s="2">
        <v>0.12</v>
      </c>
      <c r="CB21" s="2">
        <v>0</v>
      </c>
      <c r="CC21" s="2">
        <v>0</v>
      </c>
      <c r="CD21" s="2">
        <v>1</v>
      </c>
      <c r="CE21" s="2">
        <v>0.12</v>
      </c>
      <c r="CF21" s="2">
        <v>0</v>
      </c>
      <c r="CG21" s="2">
        <v>0</v>
      </c>
      <c r="CH21" s="2">
        <v>8</v>
      </c>
      <c r="CI21" s="2">
        <v>0.94</v>
      </c>
      <c r="CJ21" s="2">
        <v>0</v>
      </c>
      <c r="CK21" s="2">
        <v>0</v>
      </c>
      <c r="CL21" s="2">
        <v>2</v>
      </c>
      <c r="CM21" s="2">
        <v>0.23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0.47</v>
      </c>
      <c r="CV21" s="2">
        <v>1</v>
      </c>
      <c r="CW21" s="2">
        <v>0.12</v>
      </c>
      <c r="CX21" s="2">
        <v>0</v>
      </c>
      <c r="CY21" s="2">
        <v>0</v>
      </c>
    </row>
    <row r="22" spans="1:103">
      <c r="A22" s="2">
        <v>19</v>
      </c>
      <c r="B22" s="2" t="s">
        <v>353</v>
      </c>
      <c r="C22" s="2">
        <v>0</v>
      </c>
      <c r="D22" s="2">
        <v>346</v>
      </c>
      <c r="G22" s="2">
        <v>345</v>
      </c>
      <c r="I22" s="2">
        <v>1</v>
      </c>
      <c r="J22" s="2">
        <v>344</v>
      </c>
      <c r="K22" s="2">
        <v>2</v>
      </c>
      <c r="L22" s="2">
        <v>183</v>
      </c>
      <c r="M22" s="2">
        <v>53.04</v>
      </c>
      <c r="N22" s="2">
        <v>149</v>
      </c>
      <c r="O22" s="2">
        <v>43.31</v>
      </c>
      <c r="P22" s="2">
        <v>101</v>
      </c>
      <c r="Q22" s="2">
        <v>29.28</v>
      </c>
      <c r="R22" s="2">
        <v>94</v>
      </c>
      <c r="S22" s="2">
        <v>27.33</v>
      </c>
      <c r="T22" s="2">
        <v>13</v>
      </c>
      <c r="U22" s="2">
        <v>3.77</v>
      </c>
      <c r="V22" s="2">
        <v>26</v>
      </c>
      <c r="W22" s="2">
        <v>7.56</v>
      </c>
      <c r="X22" s="2">
        <v>22</v>
      </c>
      <c r="Y22" s="2">
        <v>6.38</v>
      </c>
      <c r="Z22" s="2">
        <v>27</v>
      </c>
      <c r="AA22" s="2">
        <v>7.85</v>
      </c>
      <c r="AB22" s="2">
        <v>8</v>
      </c>
      <c r="AC22" s="2">
        <v>2.3199999999999998</v>
      </c>
      <c r="AD22" s="2">
        <v>14</v>
      </c>
      <c r="AE22" s="2">
        <v>4.07</v>
      </c>
      <c r="AF22" s="2">
        <v>0</v>
      </c>
      <c r="AG22" s="2">
        <v>0</v>
      </c>
      <c r="AH22" s="2">
        <v>2</v>
      </c>
      <c r="AI22" s="2">
        <v>0.57999999999999996</v>
      </c>
      <c r="AJ22" s="2">
        <v>5</v>
      </c>
      <c r="AK22" s="2">
        <v>1.45</v>
      </c>
      <c r="AL22" s="2">
        <v>2</v>
      </c>
      <c r="AM22" s="2">
        <v>0.57999999999999996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5</v>
      </c>
      <c r="AY22" s="2">
        <v>1.45</v>
      </c>
      <c r="AZ22" s="2">
        <v>0</v>
      </c>
      <c r="BA22" s="2">
        <v>0</v>
      </c>
      <c r="BB22" s="2">
        <v>1</v>
      </c>
      <c r="BC22" s="2">
        <v>0.28999999999999998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13</v>
      </c>
      <c r="BQ22" s="2">
        <v>3.77</v>
      </c>
      <c r="BR22" s="2">
        <v>15</v>
      </c>
      <c r="BS22" s="2">
        <v>4.3600000000000003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</v>
      </c>
      <c r="CA22" s="2">
        <v>0.57999999999999996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2</v>
      </c>
      <c r="CI22" s="2">
        <v>0.57999999999999996</v>
      </c>
      <c r="CJ22" s="2">
        <v>0</v>
      </c>
      <c r="CK22" s="2">
        <v>0</v>
      </c>
      <c r="CL22" s="2">
        <v>1</v>
      </c>
      <c r="CM22" s="2">
        <v>0.28999999999999998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4</v>
      </c>
      <c r="CU22" s="2">
        <v>1.1599999999999999</v>
      </c>
      <c r="CV22" s="2">
        <v>0</v>
      </c>
      <c r="CW22" s="2">
        <v>0</v>
      </c>
      <c r="CX22" s="2">
        <v>0</v>
      </c>
      <c r="CY22" s="2">
        <v>0</v>
      </c>
    </row>
    <row r="23" spans="1:103">
      <c r="A23" s="2">
        <v>29</v>
      </c>
      <c r="B23" s="2" t="s">
        <v>354</v>
      </c>
      <c r="C23" s="2">
        <v>0</v>
      </c>
      <c r="D23" s="2">
        <v>262</v>
      </c>
      <c r="G23" s="2">
        <v>260</v>
      </c>
      <c r="I23" s="2">
        <v>2</v>
      </c>
      <c r="J23" s="2">
        <v>260</v>
      </c>
      <c r="K23" s="2">
        <v>2</v>
      </c>
      <c r="L23" s="2">
        <v>156</v>
      </c>
      <c r="M23" s="2">
        <v>60</v>
      </c>
      <c r="N23" s="2">
        <v>120</v>
      </c>
      <c r="O23" s="2">
        <v>46.15</v>
      </c>
      <c r="P23" s="2">
        <v>59</v>
      </c>
      <c r="Q23" s="2">
        <v>22.69</v>
      </c>
      <c r="R23" s="2">
        <v>70</v>
      </c>
      <c r="S23" s="2">
        <v>26.92</v>
      </c>
      <c r="T23" s="2">
        <v>7</v>
      </c>
      <c r="U23" s="2">
        <v>2.69</v>
      </c>
      <c r="V23" s="2">
        <v>14</v>
      </c>
      <c r="W23" s="2">
        <v>5.38</v>
      </c>
      <c r="X23" s="2">
        <v>13</v>
      </c>
      <c r="Y23" s="2">
        <v>5</v>
      </c>
      <c r="Z23" s="2">
        <v>15</v>
      </c>
      <c r="AA23" s="2">
        <v>5.77</v>
      </c>
      <c r="AB23" s="2">
        <v>10</v>
      </c>
      <c r="AC23" s="2">
        <v>3.85</v>
      </c>
      <c r="AD23" s="2">
        <v>7</v>
      </c>
      <c r="AE23" s="2">
        <v>2.69</v>
      </c>
      <c r="AF23" s="2">
        <v>0</v>
      </c>
      <c r="AG23" s="2">
        <v>0</v>
      </c>
      <c r="AH23" s="2">
        <v>8</v>
      </c>
      <c r="AI23" s="2">
        <v>3.08</v>
      </c>
      <c r="AJ23" s="2">
        <v>5</v>
      </c>
      <c r="AK23" s="2">
        <v>1.92</v>
      </c>
      <c r="AL23" s="2">
        <v>5</v>
      </c>
      <c r="AM23" s="2">
        <v>1.92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2</v>
      </c>
      <c r="AY23" s="2">
        <v>0.77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10</v>
      </c>
      <c r="BQ23" s="2">
        <v>3.85</v>
      </c>
      <c r="BR23" s="2">
        <v>11</v>
      </c>
      <c r="BS23" s="2">
        <v>4.2300000000000004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</v>
      </c>
      <c r="CA23" s="2">
        <v>0.38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5</v>
      </c>
      <c r="CI23" s="2">
        <v>1.92</v>
      </c>
      <c r="CJ23" s="2">
        <v>0</v>
      </c>
      <c r="CK23" s="2">
        <v>0</v>
      </c>
      <c r="CL23" s="2">
        <v>1</v>
      </c>
      <c r="CM23" s="2">
        <v>0.38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1</v>
      </c>
      <c r="CU23" s="2">
        <v>0.38</v>
      </c>
      <c r="CV23" s="2">
        <v>0</v>
      </c>
      <c r="CW23" s="2">
        <v>0</v>
      </c>
      <c r="CX23" s="2">
        <v>0</v>
      </c>
      <c r="CY23" s="2">
        <v>0</v>
      </c>
    </row>
    <row r="24" spans="1:103">
      <c r="A24" s="2">
        <v>39</v>
      </c>
      <c r="B24" s="2" t="s">
        <v>355</v>
      </c>
      <c r="C24" s="2">
        <v>0</v>
      </c>
      <c r="D24" s="2">
        <v>264</v>
      </c>
      <c r="G24" s="2">
        <v>259</v>
      </c>
      <c r="I24" s="2">
        <v>5</v>
      </c>
      <c r="J24" s="2">
        <v>261</v>
      </c>
      <c r="K24" s="2">
        <v>3</v>
      </c>
      <c r="L24" s="2">
        <v>144</v>
      </c>
      <c r="M24" s="2">
        <v>55.6</v>
      </c>
      <c r="N24" s="2">
        <v>88</v>
      </c>
      <c r="O24" s="2">
        <v>33.72</v>
      </c>
      <c r="P24" s="2">
        <v>70</v>
      </c>
      <c r="Q24" s="2">
        <v>27.03</v>
      </c>
      <c r="R24" s="2">
        <v>74</v>
      </c>
      <c r="S24" s="2">
        <v>28.35</v>
      </c>
      <c r="T24" s="2">
        <v>3</v>
      </c>
      <c r="U24" s="2">
        <v>1.1599999999999999</v>
      </c>
      <c r="V24" s="2">
        <v>33</v>
      </c>
      <c r="W24" s="2">
        <v>12.64</v>
      </c>
      <c r="X24" s="2">
        <v>18</v>
      </c>
      <c r="Y24" s="2">
        <v>6.95</v>
      </c>
      <c r="Z24" s="2">
        <v>24</v>
      </c>
      <c r="AA24" s="2">
        <v>9.1999999999999993</v>
      </c>
      <c r="AB24" s="2">
        <v>13</v>
      </c>
      <c r="AC24" s="2">
        <v>5.0199999999999996</v>
      </c>
      <c r="AD24" s="2">
        <v>13</v>
      </c>
      <c r="AE24" s="2">
        <v>4.9800000000000004</v>
      </c>
      <c r="AF24" s="2">
        <v>0</v>
      </c>
      <c r="AG24" s="2">
        <v>0</v>
      </c>
      <c r="AH24" s="2">
        <v>3</v>
      </c>
      <c r="AI24" s="2">
        <v>1.1499999999999999</v>
      </c>
      <c r="AJ24" s="2">
        <v>3</v>
      </c>
      <c r="AK24" s="2">
        <v>1.1599999999999999</v>
      </c>
      <c r="AL24" s="2">
        <v>5</v>
      </c>
      <c r="AM24" s="2">
        <v>1.92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3</v>
      </c>
      <c r="BC24" s="2">
        <v>1.1499999999999999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6</v>
      </c>
      <c r="BQ24" s="2">
        <v>2.3199999999999998</v>
      </c>
      <c r="BR24" s="2">
        <v>16</v>
      </c>
      <c r="BS24" s="2">
        <v>6.13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2</v>
      </c>
      <c r="CU24" s="2">
        <v>0.77</v>
      </c>
      <c r="CV24" s="2">
        <v>2</v>
      </c>
      <c r="CW24" s="2">
        <v>0.77</v>
      </c>
      <c r="CX24" s="2">
        <v>0</v>
      </c>
      <c r="CY24" s="2">
        <v>0</v>
      </c>
    </row>
    <row r="25" spans="1:103">
      <c r="A25" s="2">
        <v>49</v>
      </c>
      <c r="B25" s="2" t="s">
        <v>356</v>
      </c>
      <c r="C25" s="2">
        <v>0</v>
      </c>
      <c r="D25" s="2">
        <v>275</v>
      </c>
      <c r="G25" s="2">
        <v>271</v>
      </c>
      <c r="I25" s="2">
        <v>4</v>
      </c>
      <c r="J25" s="2">
        <v>272</v>
      </c>
      <c r="K25" s="2">
        <v>3</v>
      </c>
      <c r="L25" s="2">
        <v>151</v>
      </c>
      <c r="M25" s="2">
        <v>55.72</v>
      </c>
      <c r="N25" s="2">
        <v>128</v>
      </c>
      <c r="O25" s="2">
        <v>47.06</v>
      </c>
      <c r="P25" s="2">
        <v>77</v>
      </c>
      <c r="Q25" s="2">
        <v>28.41</v>
      </c>
      <c r="R25" s="2">
        <v>83</v>
      </c>
      <c r="S25" s="2">
        <v>30.51</v>
      </c>
      <c r="T25" s="2">
        <v>6</v>
      </c>
      <c r="U25" s="2">
        <v>2.21</v>
      </c>
      <c r="V25" s="2">
        <v>12</v>
      </c>
      <c r="W25" s="2">
        <v>4.41</v>
      </c>
      <c r="X25" s="2">
        <v>23</v>
      </c>
      <c r="Y25" s="2">
        <v>8.49</v>
      </c>
      <c r="Z25" s="2">
        <v>24</v>
      </c>
      <c r="AA25" s="2">
        <v>8.82</v>
      </c>
      <c r="AB25" s="2">
        <v>6</v>
      </c>
      <c r="AC25" s="2">
        <v>2.21</v>
      </c>
      <c r="AD25" s="2">
        <v>5</v>
      </c>
      <c r="AE25" s="2">
        <v>1.84</v>
      </c>
      <c r="AF25" s="2">
        <v>0</v>
      </c>
      <c r="AG25" s="2">
        <v>0</v>
      </c>
      <c r="AH25" s="2">
        <v>4</v>
      </c>
      <c r="AI25" s="2">
        <v>1.47</v>
      </c>
      <c r="AJ25" s="2">
        <v>1</v>
      </c>
      <c r="AK25" s="2">
        <v>0.37</v>
      </c>
      <c r="AL25" s="2">
        <v>2</v>
      </c>
      <c r="AM25" s="2">
        <v>0.74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3</v>
      </c>
      <c r="AY25" s="2">
        <v>1.1000000000000001</v>
      </c>
      <c r="AZ25" s="2">
        <v>0</v>
      </c>
      <c r="BA25" s="2">
        <v>0</v>
      </c>
      <c r="BB25" s="2">
        <v>2</v>
      </c>
      <c r="BC25" s="2">
        <v>0.74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6</v>
      </c>
      <c r="BQ25" s="2">
        <v>2.21</v>
      </c>
      <c r="BR25" s="2">
        <v>7</v>
      </c>
      <c r="BS25" s="2">
        <v>2.57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1</v>
      </c>
      <c r="CI25" s="2">
        <v>0.37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1</v>
      </c>
      <c r="CU25" s="2">
        <v>0.37</v>
      </c>
      <c r="CV25" s="2">
        <v>1</v>
      </c>
      <c r="CW25" s="2">
        <v>0.37</v>
      </c>
      <c r="CX25" s="2">
        <v>0</v>
      </c>
      <c r="CY25" s="2">
        <v>0</v>
      </c>
    </row>
    <row r="26" spans="1:103">
      <c r="A26" s="2">
        <v>59</v>
      </c>
      <c r="B26" s="2" t="s">
        <v>357</v>
      </c>
      <c r="C26" s="2">
        <v>0</v>
      </c>
      <c r="D26" s="2">
        <v>247</v>
      </c>
      <c r="G26" s="2">
        <v>244</v>
      </c>
      <c r="I26" s="2">
        <v>3</v>
      </c>
      <c r="J26" s="2">
        <v>245</v>
      </c>
      <c r="K26" s="2">
        <v>2</v>
      </c>
      <c r="L26" s="2">
        <v>135</v>
      </c>
      <c r="M26" s="2">
        <v>55.33</v>
      </c>
      <c r="N26" s="2">
        <v>97</v>
      </c>
      <c r="O26" s="2">
        <v>39.590000000000003</v>
      </c>
      <c r="P26" s="2">
        <v>71</v>
      </c>
      <c r="Q26" s="2">
        <v>29.1</v>
      </c>
      <c r="R26" s="2">
        <v>77</v>
      </c>
      <c r="S26" s="2">
        <v>31.43</v>
      </c>
      <c r="T26" s="2">
        <v>9</v>
      </c>
      <c r="U26" s="2">
        <v>3.69</v>
      </c>
      <c r="V26" s="2">
        <v>22</v>
      </c>
      <c r="W26" s="2">
        <v>8.98</v>
      </c>
      <c r="X26" s="2">
        <v>10</v>
      </c>
      <c r="Y26" s="2">
        <v>4.0999999999999996</v>
      </c>
      <c r="Z26" s="2">
        <v>18</v>
      </c>
      <c r="AA26" s="2">
        <v>7.35</v>
      </c>
      <c r="AB26" s="2">
        <v>10</v>
      </c>
      <c r="AC26" s="2">
        <v>4.0999999999999996</v>
      </c>
      <c r="AD26" s="2">
        <v>13</v>
      </c>
      <c r="AE26" s="2">
        <v>5.31</v>
      </c>
      <c r="AF26" s="2">
        <v>0</v>
      </c>
      <c r="AG26" s="2">
        <v>0</v>
      </c>
      <c r="AH26" s="2">
        <v>3</v>
      </c>
      <c r="AI26" s="2">
        <v>1.22</v>
      </c>
      <c r="AJ26" s="2">
        <v>1</v>
      </c>
      <c r="AK26" s="2">
        <v>0.41</v>
      </c>
      <c r="AL26" s="2">
        <v>1</v>
      </c>
      <c r="AM26" s="2">
        <v>0.41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1</v>
      </c>
      <c r="AU26" s="2">
        <v>0.41</v>
      </c>
      <c r="AV26" s="2">
        <v>0</v>
      </c>
      <c r="AW26" s="2">
        <v>0</v>
      </c>
      <c r="AX26" s="2">
        <v>1</v>
      </c>
      <c r="AY26" s="2">
        <v>0.41</v>
      </c>
      <c r="AZ26" s="2">
        <v>0</v>
      </c>
      <c r="BA26" s="2">
        <v>0</v>
      </c>
      <c r="BB26" s="2">
        <v>1</v>
      </c>
      <c r="BC26" s="2">
        <v>0.41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6</v>
      </c>
      <c r="BQ26" s="2">
        <v>2.46</v>
      </c>
      <c r="BR26" s="2">
        <v>4</v>
      </c>
      <c r="BS26" s="2">
        <v>1.63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3</v>
      </c>
      <c r="CA26" s="2">
        <v>1.22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2</v>
      </c>
      <c r="CI26" s="2">
        <v>0.82</v>
      </c>
      <c r="CJ26" s="2">
        <v>0</v>
      </c>
      <c r="CK26" s="2">
        <v>0</v>
      </c>
      <c r="CL26" s="2">
        <v>2</v>
      </c>
      <c r="CM26" s="2">
        <v>0.82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2</v>
      </c>
      <c r="CW26" s="2">
        <v>0.82</v>
      </c>
      <c r="CX26" s="2">
        <v>0</v>
      </c>
      <c r="CY26" s="2">
        <v>0</v>
      </c>
    </row>
    <row r="27" spans="1:103">
      <c r="A27" s="2">
        <v>69</v>
      </c>
      <c r="B27" s="2" t="s">
        <v>358</v>
      </c>
      <c r="C27" s="2">
        <v>0</v>
      </c>
      <c r="D27" s="2">
        <v>204</v>
      </c>
      <c r="G27" s="2">
        <v>204</v>
      </c>
      <c r="I27" s="2">
        <v>0</v>
      </c>
      <c r="J27" s="2">
        <v>204</v>
      </c>
      <c r="K27" s="2">
        <v>0</v>
      </c>
      <c r="L27" s="2">
        <v>89</v>
      </c>
      <c r="M27" s="2">
        <v>43.63</v>
      </c>
      <c r="N27" s="2">
        <v>75</v>
      </c>
      <c r="O27" s="2">
        <v>36.76</v>
      </c>
      <c r="P27" s="2">
        <v>74</v>
      </c>
      <c r="Q27" s="2">
        <v>36.270000000000003</v>
      </c>
      <c r="R27" s="2">
        <v>71</v>
      </c>
      <c r="S27" s="2">
        <v>34.799999999999997</v>
      </c>
      <c r="T27" s="2">
        <v>4</v>
      </c>
      <c r="U27" s="2">
        <v>1.96</v>
      </c>
      <c r="V27" s="2">
        <v>11</v>
      </c>
      <c r="W27" s="2">
        <v>5.39</v>
      </c>
      <c r="X27" s="2">
        <v>12</v>
      </c>
      <c r="Y27" s="2">
        <v>5.88</v>
      </c>
      <c r="Z27" s="2">
        <v>17</v>
      </c>
      <c r="AA27" s="2">
        <v>8.33</v>
      </c>
      <c r="AB27" s="2">
        <v>18</v>
      </c>
      <c r="AC27" s="2">
        <v>8.82</v>
      </c>
      <c r="AD27" s="2">
        <v>13</v>
      </c>
      <c r="AE27" s="2">
        <v>6.37</v>
      </c>
      <c r="AF27" s="2">
        <v>0</v>
      </c>
      <c r="AG27" s="2">
        <v>0</v>
      </c>
      <c r="AH27" s="2">
        <v>3</v>
      </c>
      <c r="AI27" s="2">
        <v>1.47</v>
      </c>
      <c r="AJ27" s="2">
        <v>1</v>
      </c>
      <c r="AK27" s="2">
        <v>0.49</v>
      </c>
      <c r="AL27" s="2">
        <v>1</v>
      </c>
      <c r="AM27" s="2">
        <v>0.49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6</v>
      </c>
      <c r="BQ27" s="2">
        <v>2.94</v>
      </c>
      <c r="BR27" s="2">
        <v>9</v>
      </c>
      <c r="BS27" s="2">
        <v>4.41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</v>
      </c>
      <c r="CA27" s="2">
        <v>0.49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1</v>
      </c>
      <c r="CI27" s="2">
        <v>0.49</v>
      </c>
      <c r="CJ27" s="2">
        <v>0</v>
      </c>
      <c r="CK27" s="2">
        <v>0</v>
      </c>
      <c r="CL27" s="2">
        <v>1</v>
      </c>
      <c r="CM27" s="2">
        <v>0.49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</v>
      </c>
      <c r="CU27" s="2">
        <v>0.49</v>
      </c>
      <c r="CV27" s="2">
        <v>0</v>
      </c>
      <c r="CW27" s="2">
        <v>0</v>
      </c>
      <c r="CX27" s="2">
        <v>0</v>
      </c>
      <c r="CY27" s="2">
        <v>0</v>
      </c>
    </row>
    <row r="28" spans="1:103">
      <c r="A28" s="2">
        <v>79</v>
      </c>
      <c r="B28" s="2" t="s">
        <v>359</v>
      </c>
      <c r="C28" s="2">
        <v>0</v>
      </c>
      <c r="D28" s="2">
        <v>338</v>
      </c>
      <c r="G28" s="2">
        <v>335</v>
      </c>
      <c r="I28" s="2">
        <v>3</v>
      </c>
      <c r="J28" s="2">
        <v>334</v>
      </c>
      <c r="K28" s="2">
        <v>4</v>
      </c>
      <c r="L28" s="2">
        <v>198</v>
      </c>
      <c r="M28" s="2">
        <v>59.1</v>
      </c>
      <c r="N28" s="2">
        <v>150</v>
      </c>
      <c r="O28" s="2">
        <v>44.91</v>
      </c>
      <c r="P28" s="2">
        <v>78</v>
      </c>
      <c r="Q28" s="2">
        <v>23.28</v>
      </c>
      <c r="R28" s="2">
        <v>87</v>
      </c>
      <c r="S28" s="2">
        <v>26.05</v>
      </c>
      <c r="T28" s="2">
        <v>9</v>
      </c>
      <c r="U28" s="2">
        <v>2.69</v>
      </c>
      <c r="V28" s="2">
        <v>22</v>
      </c>
      <c r="W28" s="2">
        <v>6.59</v>
      </c>
      <c r="X28" s="2">
        <v>19</v>
      </c>
      <c r="Y28" s="2">
        <v>5.67</v>
      </c>
      <c r="Z28" s="2">
        <v>25</v>
      </c>
      <c r="AA28" s="2">
        <v>7.49</v>
      </c>
      <c r="AB28" s="2">
        <v>12</v>
      </c>
      <c r="AC28" s="2">
        <v>3.58</v>
      </c>
      <c r="AD28" s="2">
        <v>11</v>
      </c>
      <c r="AE28" s="2">
        <v>3.29</v>
      </c>
      <c r="AF28" s="2">
        <v>0</v>
      </c>
      <c r="AG28" s="2">
        <v>0</v>
      </c>
      <c r="AH28" s="2">
        <v>8</v>
      </c>
      <c r="AI28" s="2">
        <v>2.4</v>
      </c>
      <c r="AJ28" s="2">
        <v>3</v>
      </c>
      <c r="AK28" s="2">
        <v>0.9</v>
      </c>
      <c r="AL28" s="2">
        <v>3</v>
      </c>
      <c r="AM28" s="2">
        <v>0.9</v>
      </c>
      <c r="AN28" s="2">
        <v>0</v>
      </c>
      <c r="AO28" s="2">
        <v>0</v>
      </c>
      <c r="AP28" s="2">
        <v>1</v>
      </c>
      <c r="AQ28" s="2">
        <v>0.3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14</v>
      </c>
      <c r="BQ28" s="2">
        <v>4.18</v>
      </c>
      <c r="BR28" s="2">
        <v>21</v>
      </c>
      <c r="BS28" s="2">
        <v>6.29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2</v>
      </c>
      <c r="CA28" s="2">
        <v>0.6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2</v>
      </c>
      <c r="CI28" s="2">
        <v>0.6</v>
      </c>
      <c r="CJ28" s="2">
        <v>0</v>
      </c>
      <c r="CK28" s="2">
        <v>0</v>
      </c>
      <c r="CL28" s="2">
        <v>1</v>
      </c>
      <c r="CM28" s="2">
        <v>0.3</v>
      </c>
      <c r="CN28" s="2">
        <v>0</v>
      </c>
      <c r="CO28" s="2">
        <v>0</v>
      </c>
      <c r="CP28" s="2">
        <v>1</v>
      </c>
      <c r="CQ28" s="2">
        <v>0.3</v>
      </c>
      <c r="CR28" s="2">
        <v>0</v>
      </c>
      <c r="CS28" s="2">
        <v>0</v>
      </c>
      <c r="CT28" s="2">
        <v>0</v>
      </c>
      <c r="CU28" s="2">
        <v>0</v>
      </c>
      <c r="CV28" s="2">
        <v>2</v>
      </c>
      <c r="CW28" s="2">
        <v>0.6</v>
      </c>
      <c r="CX28" s="2">
        <v>0</v>
      </c>
      <c r="CY28" s="2">
        <v>0</v>
      </c>
    </row>
    <row r="29" spans="1:103">
      <c r="A29" s="2">
        <v>89</v>
      </c>
      <c r="B29" s="2" t="s">
        <v>360</v>
      </c>
      <c r="C29" s="2">
        <v>0</v>
      </c>
      <c r="D29" s="2">
        <v>199</v>
      </c>
      <c r="G29" s="2">
        <v>198</v>
      </c>
      <c r="I29" s="2">
        <v>1</v>
      </c>
      <c r="J29" s="2">
        <v>198</v>
      </c>
      <c r="K29" s="2">
        <v>1</v>
      </c>
      <c r="L29" s="2">
        <v>92</v>
      </c>
      <c r="M29" s="2">
        <v>46.46</v>
      </c>
      <c r="N29" s="2">
        <v>77</v>
      </c>
      <c r="O29" s="2">
        <v>38.89</v>
      </c>
      <c r="P29" s="2">
        <v>62</v>
      </c>
      <c r="Q29" s="2">
        <v>31.31</v>
      </c>
      <c r="R29" s="2">
        <v>63</v>
      </c>
      <c r="S29" s="2">
        <v>31.82</v>
      </c>
      <c r="T29" s="2">
        <v>10</v>
      </c>
      <c r="U29" s="2">
        <v>5.05</v>
      </c>
      <c r="V29" s="2">
        <v>18</v>
      </c>
      <c r="W29" s="2">
        <v>9.09</v>
      </c>
      <c r="X29" s="2">
        <v>14</v>
      </c>
      <c r="Y29" s="2">
        <v>7.07</v>
      </c>
      <c r="Z29" s="2">
        <v>11</v>
      </c>
      <c r="AA29" s="2">
        <v>5.56</v>
      </c>
      <c r="AB29" s="2">
        <v>17</v>
      </c>
      <c r="AC29" s="2">
        <v>8.59</v>
      </c>
      <c r="AD29" s="2">
        <v>17</v>
      </c>
      <c r="AE29" s="2">
        <v>8.59</v>
      </c>
      <c r="AF29" s="2">
        <v>0</v>
      </c>
      <c r="AG29" s="2">
        <v>0</v>
      </c>
      <c r="AH29" s="2">
        <v>6</v>
      </c>
      <c r="AI29" s="2">
        <v>3.03</v>
      </c>
      <c r="AJ29" s="2">
        <v>1</v>
      </c>
      <c r="AK29" s="2">
        <v>0.51</v>
      </c>
      <c r="AL29" s="2">
        <v>1</v>
      </c>
      <c r="AM29" s="2">
        <v>0.51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1</v>
      </c>
      <c r="BQ29" s="2">
        <v>0.51</v>
      </c>
      <c r="BR29" s="2">
        <v>3</v>
      </c>
      <c r="BS29" s="2">
        <v>1.52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2</v>
      </c>
      <c r="CU29" s="2">
        <v>1.01</v>
      </c>
      <c r="CV29" s="2">
        <v>1</v>
      </c>
      <c r="CW29" s="2">
        <v>0.51</v>
      </c>
      <c r="CX29" s="2">
        <v>0</v>
      </c>
      <c r="CY29" s="2">
        <v>0</v>
      </c>
    </row>
    <row r="30" spans="1:103">
      <c r="A30" s="2">
        <v>99</v>
      </c>
      <c r="B30" s="2" t="s">
        <v>361</v>
      </c>
      <c r="C30" s="2">
        <v>0</v>
      </c>
      <c r="D30" s="2">
        <v>390</v>
      </c>
      <c r="G30" s="2">
        <v>386</v>
      </c>
      <c r="I30" s="2">
        <v>4</v>
      </c>
      <c r="J30" s="2">
        <v>385</v>
      </c>
      <c r="K30" s="2">
        <v>5</v>
      </c>
      <c r="L30" s="2">
        <v>272</v>
      </c>
      <c r="M30" s="2">
        <v>70.47</v>
      </c>
      <c r="N30" s="2">
        <v>196</v>
      </c>
      <c r="O30" s="2">
        <v>50.91</v>
      </c>
      <c r="P30" s="2">
        <v>65</v>
      </c>
      <c r="Q30" s="2">
        <v>16.84</v>
      </c>
      <c r="R30" s="2">
        <v>73</v>
      </c>
      <c r="S30" s="2">
        <v>18.96</v>
      </c>
      <c r="T30" s="2">
        <v>8</v>
      </c>
      <c r="U30" s="2">
        <v>2.0699999999999998</v>
      </c>
      <c r="V30" s="2">
        <v>55</v>
      </c>
      <c r="W30" s="2">
        <v>14.29</v>
      </c>
      <c r="X30" s="2">
        <v>20</v>
      </c>
      <c r="Y30" s="2">
        <v>5.18</v>
      </c>
      <c r="Z30" s="2">
        <v>24</v>
      </c>
      <c r="AA30" s="2">
        <v>6.23</v>
      </c>
      <c r="AB30" s="2">
        <v>10</v>
      </c>
      <c r="AC30" s="2">
        <v>2.59</v>
      </c>
      <c r="AD30" s="2">
        <v>11</v>
      </c>
      <c r="AE30" s="2">
        <v>2.86</v>
      </c>
      <c r="AF30" s="2">
        <v>0</v>
      </c>
      <c r="AG30" s="2">
        <v>0</v>
      </c>
      <c r="AH30" s="2">
        <v>2</v>
      </c>
      <c r="AI30" s="2">
        <v>0.52</v>
      </c>
      <c r="AJ30" s="2">
        <v>0</v>
      </c>
      <c r="AK30" s="2">
        <v>0</v>
      </c>
      <c r="AL30" s="2">
        <v>1</v>
      </c>
      <c r="AM30" s="2">
        <v>0.26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11</v>
      </c>
      <c r="BQ30" s="2">
        <v>2.85</v>
      </c>
      <c r="BR30" s="2">
        <v>20</v>
      </c>
      <c r="BS30" s="2">
        <v>5.19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1</v>
      </c>
      <c r="CM30" s="2">
        <v>0.26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2</v>
      </c>
      <c r="CU30" s="2">
        <v>0.52</v>
      </c>
      <c r="CV30" s="2">
        <v>0</v>
      </c>
      <c r="CW30" s="2">
        <v>0</v>
      </c>
      <c r="CX30" s="2">
        <v>0</v>
      </c>
      <c r="CY30" s="2">
        <v>0</v>
      </c>
    </row>
    <row r="31" spans="1:103">
      <c r="A31" s="2">
        <v>109</v>
      </c>
      <c r="B31" s="2" t="s">
        <v>362</v>
      </c>
      <c r="C31" s="2">
        <v>0</v>
      </c>
      <c r="D31" s="2">
        <v>306</v>
      </c>
      <c r="G31" s="2">
        <v>304</v>
      </c>
      <c r="I31" s="2">
        <v>2</v>
      </c>
      <c r="J31" s="2">
        <v>302</v>
      </c>
      <c r="K31" s="2">
        <v>4</v>
      </c>
      <c r="L31" s="2">
        <v>183</v>
      </c>
      <c r="M31" s="2">
        <v>60.2</v>
      </c>
      <c r="N31" s="2">
        <v>128</v>
      </c>
      <c r="O31" s="2">
        <v>42.38</v>
      </c>
      <c r="P31" s="2">
        <v>76</v>
      </c>
      <c r="Q31" s="2">
        <v>25</v>
      </c>
      <c r="R31" s="2">
        <v>87</v>
      </c>
      <c r="S31" s="2">
        <v>28.81</v>
      </c>
      <c r="T31" s="2">
        <v>5</v>
      </c>
      <c r="U31" s="2">
        <v>1.64</v>
      </c>
      <c r="V31" s="2">
        <v>28</v>
      </c>
      <c r="W31" s="2">
        <v>9.27</v>
      </c>
      <c r="X31" s="2">
        <v>22</v>
      </c>
      <c r="Y31" s="2">
        <v>7.24</v>
      </c>
      <c r="Z31" s="2">
        <v>29</v>
      </c>
      <c r="AA31" s="2">
        <v>9.6</v>
      </c>
      <c r="AB31" s="2">
        <v>11</v>
      </c>
      <c r="AC31" s="2">
        <v>3.62</v>
      </c>
      <c r="AD31" s="2">
        <v>10</v>
      </c>
      <c r="AE31" s="2">
        <v>3.31</v>
      </c>
      <c r="AF31" s="2">
        <v>0</v>
      </c>
      <c r="AG31" s="2">
        <v>0</v>
      </c>
      <c r="AH31" s="2">
        <v>3</v>
      </c>
      <c r="AI31" s="2">
        <v>0.99</v>
      </c>
      <c r="AJ31" s="2">
        <v>1</v>
      </c>
      <c r="AK31" s="2">
        <v>0.33</v>
      </c>
      <c r="AL31" s="2">
        <v>2</v>
      </c>
      <c r="AM31" s="2">
        <v>0.66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1</v>
      </c>
      <c r="BC31" s="2">
        <v>0.33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5</v>
      </c>
      <c r="BQ31" s="2">
        <v>1.64</v>
      </c>
      <c r="BR31" s="2">
        <v>9</v>
      </c>
      <c r="BS31" s="2">
        <v>2.98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3</v>
      </c>
      <c r="CM31" s="2">
        <v>0.99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2</v>
      </c>
      <c r="CU31" s="2">
        <v>0.66</v>
      </c>
      <c r="CV31" s="2">
        <v>1</v>
      </c>
      <c r="CW31" s="2">
        <v>0.33</v>
      </c>
      <c r="CX31" s="2">
        <v>0</v>
      </c>
      <c r="CY31" s="2">
        <v>0</v>
      </c>
    </row>
    <row r="32" spans="1:103">
      <c r="A32" s="2">
        <v>119</v>
      </c>
      <c r="B32" s="2" t="s">
        <v>363</v>
      </c>
      <c r="C32" s="2">
        <v>0</v>
      </c>
      <c r="D32" s="2">
        <v>339</v>
      </c>
      <c r="G32" s="2">
        <v>335</v>
      </c>
      <c r="I32" s="2">
        <v>4</v>
      </c>
      <c r="J32" s="2">
        <v>335</v>
      </c>
      <c r="K32" s="2">
        <v>4</v>
      </c>
      <c r="L32" s="2">
        <v>174</v>
      </c>
      <c r="M32" s="2">
        <v>51.94</v>
      </c>
      <c r="N32" s="2">
        <v>134</v>
      </c>
      <c r="O32" s="2">
        <v>40</v>
      </c>
      <c r="P32" s="2">
        <v>107</v>
      </c>
      <c r="Q32" s="2">
        <v>31.94</v>
      </c>
      <c r="R32" s="2">
        <v>109</v>
      </c>
      <c r="S32" s="2">
        <v>32.54</v>
      </c>
      <c r="T32" s="2">
        <v>7</v>
      </c>
      <c r="U32" s="2">
        <v>2.09</v>
      </c>
      <c r="V32" s="2">
        <v>29</v>
      </c>
      <c r="W32" s="2">
        <v>8.66</v>
      </c>
      <c r="X32" s="2">
        <v>26</v>
      </c>
      <c r="Y32" s="2">
        <v>7.76</v>
      </c>
      <c r="Z32" s="2">
        <v>29</v>
      </c>
      <c r="AA32" s="2">
        <v>8.66</v>
      </c>
      <c r="AB32" s="2">
        <v>15</v>
      </c>
      <c r="AC32" s="2">
        <v>4.4800000000000004</v>
      </c>
      <c r="AD32" s="2">
        <v>12</v>
      </c>
      <c r="AE32" s="2">
        <v>3.58</v>
      </c>
      <c r="AF32" s="2">
        <v>0</v>
      </c>
      <c r="AG32" s="2">
        <v>0</v>
      </c>
      <c r="AH32" s="2">
        <v>3</v>
      </c>
      <c r="AI32" s="2">
        <v>0.9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1</v>
      </c>
      <c r="AY32" s="2">
        <v>0.3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5</v>
      </c>
      <c r="BQ32" s="2">
        <v>1.49</v>
      </c>
      <c r="BR32" s="2">
        <v>12</v>
      </c>
      <c r="BS32" s="2">
        <v>3.58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1</v>
      </c>
      <c r="CA32" s="2">
        <v>0.3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3</v>
      </c>
      <c r="CM32" s="2">
        <v>0.9</v>
      </c>
      <c r="CN32" s="2">
        <v>0</v>
      </c>
      <c r="CO32" s="2">
        <v>0</v>
      </c>
      <c r="CP32" s="2">
        <v>1</v>
      </c>
      <c r="CQ32" s="2">
        <v>0.3</v>
      </c>
      <c r="CR32" s="2">
        <v>0</v>
      </c>
      <c r="CS32" s="2">
        <v>0</v>
      </c>
      <c r="CT32" s="2">
        <v>1</v>
      </c>
      <c r="CU32" s="2">
        <v>0.3</v>
      </c>
      <c r="CV32" s="2">
        <v>1</v>
      </c>
      <c r="CW32" s="2">
        <v>0.3</v>
      </c>
      <c r="CX32" s="2">
        <v>0</v>
      </c>
      <c r="CY32" s="2">
        <v>0</v>
      </c>
    </row>
    <row r="33" spans="1:103">
      <c r="A33" s="2">
        <v>129</v>
      </c>
      <c r="B33" s="2" t="s">
        <v>364</v>
      </c>
      <c r="C33" s="2">
        <v>0</v>
      </c>
      <c r="D33" s="2">
        <v>257</v>
      </c>
      <c r="G33" s="2">
        <v>257</v>
      </c>
      <c r="I33" s="2">
        <v>0</v>
      </c>
      <c r="J33" s="2">
        <v>257</v>
      </c>
      <c r="K33" s="2">
        <v>0</v>
      </c>
      <c r="L33" s="2">
        <v>139</v>
      </c>
      <c r="M33" s="2">
        <v>54.09</v>
      </c>
      <c r="N33" s="2">
        <v>121</v>
      </c>
      <c r="O33" s="2">
        <v>47.08</v>
      </c>
      <c r="P33" s="2">
        <v>68</v>
      </c>
      <c r="Q33" s="2">
        <v>26.46</v>
      </c>
      <c r="R33" s="2">
        <v>62</v>
      </c>
      <c r="S33" s="2">
        <v>24.12</v>
      </c>
      <c r="T33" s="2">
        <v>7</v>
      </c>
      <c r="U33" s="2">
        <v>2.72</v>
      </c>
      <c r="V33" s="2">
        <v>18</v>
      </c>
      <c r="W33" s="2">
        <v>7</v>
      </c>
      <c r="X33" s="2">
        <v>18</v>
      </c>
      <c r="Y33" s="2">
        <v>7</v>
      </c>
      <c r="Z33" s="2">
        <v>29</v>
      </c>
      <c r="AA33" s="2">
        <v>11.28</v>
      </c>
      <c r="AB33" s="2">
        <v>16</v>
      </c>
      <c r="AC33" s="2">
        <v>6.23</v>
      </c>
      <c r="AD33" s="2">
        <v>11</v>
      </c>
      <c r="AE33" s="2">
        <v>4.28</v>
      </c>
      <c r="AF33" s="2">
        <v>0</v>
      </c>
      <c r="AG33" s="2">
        <v>0</v>
      </c>
      <c r="AH33" s="2">
        <v>6</v>
      </c>
      <c r="AI33" s="2">
        <v>2.33</v>
      </c>
      <c r="AJ33" s="2">
        <v>4</v>
      </c>
      <c r="AK33" s="2">
        <v>1.56</v>
      </c>
      <c r="AL33" s="2">
        <v>4</v>
      </c>
      <c r="AM33" s="2">
        <v>1.56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5</v>
      </c>
      <c r="BQ33" s="2">
        <v>1.95</v>
      </c>
      <c r="BR33" s="2">
        <v>4</v>
      </c>
      <c r="BS33" s="2">
        <v>1.56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1</v>
      </c>
      <c r="CA33" s="2">
        <v>0.39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1</v>
      </c>
      <c r="CU33" s="2">
        <v>0.39</v>
      </c>
      <c r="CV33" s="2">
        <v>0</v>
      </c>
      <c r="CW33" s="2">
        <v>0</v>
      </c>
      <c r="CX33" s="2">
        <v>0</v>
      </c>
      <c r="CY33" s="2">
        <v>0</v>
      </c>
    </row>
    <row r="34" spans="1:103">
      <c r="A34" s="2">
        <v>139</v>
      </c>
      <c r="B34" s="2" t="s">
        <v>365</v>
      </c>
      <c r="C34" s="2">
        <v>0</v>
      </c>
      <c r="D34" s="2">
        <v>322</v>
      </c>
      <c r="G34" s="2">
        <v>321</v>
      </c>
      <c r="I34" s="2">
        <v>1</v>
      </c>
      <c r="J34" s="2">
        <v>320</v>
      </c>
      <c r="K34" s="2">
        <v>2</v>
      </c>
      <c r="L34" s="2">
        <v>205</v>
      </c>
      <c r="M34" s="2">
        <v>63.86</v>
      </c>
      <c r="N34" s="2">
        <v>179</v>
      </c>
      <c r="O34" s="2">
        <v>55.94</v>
      </c>
      <c r="P34" s="2">
        <v>81</v>
      </c>
      <c r="Q34" s="2">
        <v>25.23</v>
      </c>
      <c r="R34" s="2">
        <v>85</v>
      </c>
      <c r="S34" s="2">
        <v>26.56</v>
      </c>
      <c r="T34" s="2">
        <v>10</v>
      </c>
      <c r="U34" s="2">
        <v>3.12</v>
      </c>
      <c r="V34" s="2">
        <v>13</v>
      </c>
      <c r="W34" s="2">
        <v>4.0599999999999996</v>
      </c>
      <c r="X34" s="2">
        <v>15</v>
      </c>
      <c r="Y34" s="2">
        <v>4.67</v>
      </c>
      <c r="Z34" s="2">
        <v>24</v>
      </c>
      <c r="AA34" s="2">
        <v>7.5</v>
      </c>
      <c r="AB34" s="2">
        <v>4</v>
      </c>
      <c r="AC34" s="2">
        <v>1.25</v>
      </c>
      <c r="AD34" s="2">
        <v>7</v>
      </c>
      <c r="AE34" s="2">
        <v>2.19</v>
      </c>
      <c r="AF34" s="2">
        <v>0</v>
      </c>
      <c r="AG34" s="2">
        <v>0</v>
      </c>
      <c r="AH34" s="2">
        <v>3</v>
      </c>
      <c r="AI34" s="2">
        <v>0.94</v>
      </c>
      <c r="AJ34" s="2">
        <v>3</v>
      </c>
      <c r="AK34" s="2">
        <v>0.93</v>
      </c>
      <c r="AL34" s="2">
        <v>2</v>
      </c>
      <c r="AM34" s="2">
        <v>0.63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3</v>
      </c>
      <c r="BQ34" s="2">
        <v>0.93</v>
      </c>
      <c r="BR34" s="2">
        <v>3</v>
      </c>
      <c r="BS34" s="2">
        <v>0.94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1</v>
      </c>
      <c r="CA34" s="2">
        <v>0.31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2</v>
      </c>
      <c r="CM34" s="2">
        <v>0.63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1</v>
      </c>
      <c r="CU34" s="2">
        <v>0.31</v>
      </c>
      <c r="CV34" s="2">
        <v>0</v>
      </c>
      <c r="CW34" s="2">
        <v>0</v>
      </c>
      <c r="CX34" s="2">
        <v>0</v>
      </c>
      <c r="CY34" s="2">
        <v>0</v>
      </c>
    </row>
    <row r="35" spans="1:103">
      <c r="A35" s="2">
        <v>149</v>
      </c>
      <c r="B35" s="2" t="s">
        <v>366</v>
      </c>
      <c r="C35" s="2">
        <v>0</v>
      </c>
      <c r="D35" s="2">
        <v>309</v>
      </c>
      <c r="G35" s="2">
        <v>308</v>
      </c>
      <c r="I35" s="2">
        <v>1</v>
      </c>
      <c r="J35" s="2">
        <v>308</v>
      </c>
      <c r="K35" s="2">
        <v>1</v>
      </c>
      <c r="L35" s="2">
        <v>187</v>
      </c>
      <c r="M35" s="2">
        <v>60.71</v>
      </c>
      <c r="N35" s="2">
        <v>141</v>
      </c>
      <c r="O35" s="2">
        <v>45.78</v>
      </c>
      <c r="P35" s="2">
        <v>65</v>
      </c>
      <c r="Q35" s="2">
        <v>21.1</v>
      </c>
      <c r="R35" s="2">
        <v>74</v>
      </c>
      <c r="S35" s="2">
        <v>24.03</v>
      </c>
      <c r="T35" s="2">
        <v>7</v>
      </c>
      <c r="U35" s="2">
        <v>2.27</v>
      </c>
      <c r="V35" s="2">
        <v>35</v>
      </c>
      <c r="W35" s="2">
        <v>11.36</v>
      </c>
      <c r="X35" s="2">
        <v>23</v>
      </c>
      <c r="Y35" s="2">
        <v>7.47</v>
      </c>
      <c r="Z35" s="2">
        <v>23</v>
      </c>
      <c r="AA35" s="2">
        <v>7.47</v>
      </c>
      <c r="AB35" s="2">
        <v>14</v>
      </c>
      <c r="AC35" s="2">
        <v>4.55</v>
      </c>
      <c r="AD35" s="2">
        <v>13</v>
      </c>
      <c r="AE35" s="2">
        <v>4.22</v>
      </c>
      <c r="AF35" s="2">
        <v>0</v>
      </c>
      <c r="AG35" s="2">
        <v>0</v>
      </c>
      <c r="AH35" s="2">
        <v>3</v>
      </c>
      <c r="AI35" s="2">
        <v>0.97</v>
      </c>
      <c r="AJ35" s="2">
        <v>1</v>
      </c>
      <c r="AK35" s="2">
        <v>0.32</v>
      </c>
      <c r="AL35" s="2">
        <v>3</v>
      </c>
      <c r="AM35" s="2">
        <v>0.97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2</v>
      </c>
      <c r="AY35" s="2">
        <v>0.65</v>
      </c>
      <c r="AZ35" s="2">
        <v>0</v>
      </c>
      <c r="BA35" s="2">
        <v>0</v>
      </c>
      <c r="BB35" s="2">
        <v>1</v>
      </c>
      <c r="BC35" s="2">
        <v>0.32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7</v>
      </c>
      <c r="BQ35" s="2">
        <v>2.27</v>
      </c>
      <c r="BR35" s="2">
        <v>10</v>
      </c>
      <c r="BS35" s="2">
        <v>3.25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1</v>
      </c>
      <c r="CM35" s="2">
        <v>0.32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2</v>
      </c>
      <c r="CU35" s="2">
        <v>0.65</v>
      </c>
      <c r="CV35" s="2">
        <v>4</v>
      </c>
      <c r="CW35" s="2">
        <v>1.3</v>
      </c>
      <c r="CX35" s="2">
        <v>0</v>
      </c>
      <c r="CY35" s="2">
        <v>0</v>
      </c>
    </row>
    <row r="36" spans="1:103">
      <c r="A36" s="2">
        <v>159</v>
      </c>
      <c r="B36" s="2" t="s">
        <v>367</v>
      </c>
      <c r="C36" s="2">
        <v>0</v>
      </c>
      <c r="D36" s="2">
        <v>324</v>
      </c>
      <c r="G36" s="2">
        <v>317</v>
      </c>
      <c r="I36" s="2">
        <v>7</v>
      </c>
      <c r="J36" s="2">
        <v>318</v>
      </c>
      <c r="K36" s="2">
        <v>6</v>
      </c>
      <c r="L36" s="2">
        <v>192</v>
      </c>
      <c r="M36" s="2">
        <v>60.57</v>
      </c>
      <c r="N36" s="2">
        <v>142</v>
      </c>
      <c r="O36" s="2">
        <v>44.65</v>
      </c>
      <c r="P36" s="2">
        <v>70</v>
      </c>
      <c r="Q36" s="2">
        <v>22.08</v>
      </c>
      <c r="R36" s="2">
        <v>68</v>
      </c>
      <c r="S36" s="2">
        <v>21.38</v>
      </c>
      <c r="T36" s="2">
        <v>6</v>
      </c>
      <c r="U36" s="2">
        <v>1.89</v>
      </c>
      <c r="V36" s="2">
        <v>27</v>
      </c>
      <c r="W36" s="2">
        <v>8.49</v>
      </c>
      <c r="X36" s="2">
        <v>27</v>
      </c>
      <c r="Y36" s="2">
        <v>8.52</v>
      </c>
      <c r="Z36" s="2">
        <v>40</v>
      </c>
      <c r="AA36" s="2">
        <v>12.58</v>
      </c>
      <c r="AB36" s="2">
        <v>9</v>
      </c>
      <c r="AC36" s="2">
        <v>2.84</v>
      </c>
      <c r="AD36" s="2">
        <v>9</v>
      </c>
      <c r="AE36" s="2">
        <v>2.83</v>
      </c>
      <c r="AF36" s="2">
        <v>0</v>
      </c>
      <c r="AG36" s="2">
        <v>0</v>
      </c>
      <c r="AH36" s="2">
        <v>7</v>
      </c>
      <c r="AI36" s="2">
        <v>2.2000000000000002</v>
      </c>
      <c r="AJ36" s="2">
        <v>3</v>
      </c>
      <c r="AK36" s="2">
        <v>0.95</v>
      </c>
      <c r="AL36" s="2">
        <v>7</v>
      </c>
      <c r="AM36" s="2">
        <v>2.2000000000000002</v>
      </c>
      <c r="AN36" s="2">
        <v>0</v>
      </c>
      <c r="AO36" s="2">
        <v>0</v>
      </c>
      <c r="AP36" s="2">
        <v>1</v>
      </c>
      <c r="AQ36" s="2">
        <v>0.31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1</v>
      </c>
      <c r="AY36" s="2">
        <v>0.31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9</v>
      </c>
      <c r="BQ36" s="2">
        <v>2.84</v>
      </c>
      <c r="BR36" s="2">
        <v>15</v>
      </c>
      <c r="BS36" s="2">
        <v>4.72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1</v>
      </c>
      <c r="CU36" s="2">
        <v>0.31</v>
      </c>
      <c r="CV36" s="2">
        <v>1</v>
      </c>
      <c r="CW36" s="2">
        <v>0.32</v>
      </c>
      <c r="CX36" s="2">
        <v>0</v>
      </c>
      <c r="CY36" s="2">
        <v>0</v>
      </c>
    </row>
    <row r="37" spans="1:103">
      <c r="A37" s="2">
        <v>169</v>
      </c>
      <c r="B37" s="2" t="s">
        <v>368</v>
      </c>
      <c r="C37" s="2">
        <v>0</v>
      </c>
      <c r="D37" s="2">
        <v>254</v>
      </c>
      <c r="G37" s="2">
        <v>252</v>
      </c>
      <c r="I37" s="2">
        <v>2</v>
      </c>
      <c r="J37" s="2">
        <v>253</v>
      </c>
      <c r="K37" s="2">
        <v>1</v>
      </c>
      <c r="L37" s="2">
        <v>135</v>
      </c>
      <c r="M37" s="2">
        <v>53.57</v>
      </c>
      <c r="N37" s="2">
        <v>98</v>
      </c>
      <c r="O37" s="2">
        <v>38.74</v>
      </c>
      <c r="P37" s="2">
        <v>71</v>
      </c>
      <c r="Q37" s="2">
        <v>28.17</v>
      </c>
      <c r="R37" s="2">
        <v>65</v>
      </c>
      <c r="S37" s="2">
        <v>25.69</v>
      </c>
      <c r="T37" s="2">
        <v>10</v>
      </c>
      <c r="U37" s="2">
        <v>3.97</v>
      </c>
      <c r="V37" s="2">
        <v>27</v>
      </c>
      <c r="W37" s="2">
        <v>10.67</v>
      </c>
      <c r="X37" s="2">
        <v>19</v>
      </c>
      <c r="Y37" s="2">
        <v>7.54</v>
      </c>
      <c r="Z37" s="2">
        <v>30</v>
      </c>
      <c r="AA37" s="2">
        <v>11.86</v>
      </c>
      <c r="AB37" s="2">
        <v>8</v>
      </c>
      <c r="AC37" s="2">
        <v>3.17</v>
      </c>
      <c r="AD37" s="2">
        <v>12</v>
      </c>
      <c r="AE37" s="2">
        <v>4.74</v>
      </c>
      <c r="AF37" s="2">
        <v>0</v>
      </c>
      <c r="AG37" s="2">
        <v>0</v>
      </c>
      <c r="AH37" s="2">
        <v>7</v>
      </c>
      <c r="AI37" s="2">
        <v>2.77</v>
      </c>
      <c r="AJ37" s="2">
        <v>3</v>
      </c>
      <c r="AK37" s="2">
        <v>1.19</v>
      </c>
      <c r="AL37" s="2">
        <v>1</v>
      </c>
      <c r="AM37" s="2">
        <v>0.4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6</v>
      </c>
      <c r="BQ37" s="2">
        <v>2.38</v>
      </c>
      <c r="BR37" s="2">
        <v>7</v>
      </c>
      <c r="BS37" s="2">
        <v>2.77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4</v>
      </c>
      <c r="CI37" s="2">
        <v>1.58</v>
      </c>
      <c r="CJ37" s="2">
        <v>0</v>
      </c>
      <c r="CK37" s="2">
        <v>0</v>
      </c>
      <c r="CL37" s="2">
        <v>2</v>
      </c>
      <c r="CM37" s="2">
        <v>0.79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</row>
    <row r="38" spans="1:103">
      <c r="C38" s="19"/>
      <c r="D38" s="19"/>
      <c r="G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</row>
    <row r="39" spans="1:103">
      <c r="C39" s="2">
        <f>SUM(C6:C38)</f>
        <v>22056</v>
      </c>
      <c r="D39" s="2">
        <f>SUM(D6:D38)</f>
        <v>17488</v>
      </c>
      <c r="G39" s="2">
        <f>SUM(G6:G38)</f>
        <v>17297</v>
      </c>
      <c r="L39" s="67">
        <f>SUM(L6:L38)</f>
        <v>9451</v>
      </c>
      <c r="N39" s="2">
        <f>SUM(N6:N38)</f>
        <v>7390</v>
      </c>
      <c r="P39" s="67">
        <f>SUM(P6:P38)</f>
        <v>4981</v>
      </c>
      <c r="R39" s="2">
        <f>SUM(R6:R38)</f>
        <v>4856</v>
      </c>
      <c r="T39" s="67">
        <f>SUM(T6:T38)</f>
        <v>302</v>
      </c>
      <c r="V39" s="2">
        <f>SUM(V6:V38)</f>
        <v>1178</v>
      </c>
      <c r="X39" s="67">
        <f>SUM(X6:X38)</f>
        <v>1061</v>
      </c>
      <c r="Z39" s="2">
        <f>SUM(Z6:Z38)</f>
        <v>1413</v>
      </c>
      <c r="AB39" s="67">
        <f>SUM(AB6:AB38)</f>
        <v>827</v>
      </c>
      <c r="AD39" s="2">
        <f>SUM(AD6:AD38)</f>
        <v>865</v>
      </c>
      <c r="AF39" s="2">
        <f>SUM(AF6:AF38)</f>
        <v>0</v>
      </c>
      <c r="AH39" s="2">
        <f>SUM(AH6:AH38)</f>
        <v>334</v>
      </c>
      <c r="AJ39" s="67">
        <f>SUM(AJ6:AJ38)</f>
        <v>157</v>
      </c>
      <c r="AL39" s="2">
        <f>SUM(AL6:AL38)</f>
        <v>165</v>
      </c>
      <c r="AN39" s="2">
        <f>SUM(AN6:AN38)</f>
        <v>0</v>
      </c>
      <c r="AP39" s="2">
        <f>SUM(AP6:AP38)</f>
        <v>15</v>
      </c>
      <c r="AR39" s="2">
        <f>SUM(AR6:AR38)</f>
        <v>0</v>
      </c>
      <c r="AT39" s="2">
        <f>SUM(AT6:AT38)</f>
        <v>8</v>
      </c>
      <c r="AV39" s="2">
        <f>SUM(AV6:AV38)</f>
        <v>0</v>
      </c>
      <c r="AX39" s="2">
        <f>SUM(AX6:AX38)</f>
        <v>35</v>
      </c>
      <c r="AZ39" s="2">
        <f>SUM(AZ6:AZ38)</f>
        <v>0</v>
      </c>
      <c r="BB39" s="2">
        <f>SUM(BB6:BB38)</f>
        <v>26</v>
      </c>
      <c r="BD39" s="2">
        <f>SUM(BD6:BD38)</f>
        <v>0</v>
      </c>
      <c r="BF39" s="2">
        <f>SUM(BF6:BF38)</f>
        <v>0</v>
      </c>
      <c r="BH39" s="2">
        <f>SUM(BH6:BH38)</f>
        <v>0</v>
      </c>
      <c r="BJ39" s="2">
        <f>SUM(BJ6:BJ38)</f>
        <v>2</v>
      </c>
      <c r="BL39" s="2">
        <f>SUM(BL6:BL38)</f>
        <v>0</v>
      </c>
      <c r="BN39" s="2">
        <f>SUM(BN6:BN38)</f>
        <v>2</v>
      </c>
      <c r="BP39" s="67">
        <f>SUM(BP6:BP38)</f>
        <v>490</v>
      </c>
      <c r="BR39" s="2">
        <f>SUM(BR6:BR38)</f>
        <v>761</v>
      </c>
      <c r="BT39" s="2">
        <f>SUM(BT6:BT38)</f>
        <v>0</v>
      </c>
      <c r="BV39" s="2">
        <f>SUM(BV6:BV38)</f>
        <v>10</v>
      </c>
      <c r="BX39" s="2">
        <f>SUM(BX6:BX38)</f>
        <v>0</v>
      </c>
      <c r="BZ39" s="2">
        <f>SUM(BZ6:BZ38)</f>
        <v>30</v>
      </c>
      <c r="CB39" s="2">
        <f>SUM(CB6:CB38)</f>
        <v>0</v>
      </c>
      <c r="CD39" s="2">
        <f>SUM(CD6:CD38)</f>
        <v>4</v>
      </c>
      <c r="CF39" s="2">
        <f>SUM(CF6:CF38)</f>
        <v>0</v>
      </c>
      <c r="CH39" s="2">
        <f>SUM(CH6:CH38)</f>
        <v>97</v>
      </c>
      <c r="CJ39" s="2">
        <f>SUM(CJ6:CJ38)</f>
        <v>0</v>
      </c>
      <c r="CL39" s="2">
        <f>SUM(CL6:CL38)</f>
        <v>33</v>
      </c>
      <c r="CN39" s="2">
        <f>SUM(CN6:CN38)</f>
        <v>0</v>
      </c>
      <c r="CP39" s="2">
        <f>SUM(CP6:CP38)</f>
        <v>13</v>
      </c>
      <c r="CR39" s="2">
        <f>SUM(CR6:CR38)</f>
        <v>0</v>
      </c>
      <c r="CT39" s="2">
        <f>SUM(CT6:CT38)</f>
        <v>73</v>
      </c>
      <c r="CV39" s="67">
        <f>SUM(CV6:CV38)</f>
        <v>28</v>
      </c>
      <c r="CX39" s="2">
        <f>SUM(CX6:CX38)</f>
        <v>0</v>
      </c>
    </row>
    <row r="40" spans="1:103">
      <c r="L40" s="19"/>
      <c r="M40" s="19"/>
      <c r="N40" s="19"/>
      <c r="O40" s="19"/>
      <c r="P40" s="19"/>
      <c r="Q40" s="19"/>
    </row>
    <row r="41" spans="1:103">
      <c r="J41" s="8"/>
      <c r="K41" s="8"/>
      <c r="L41" s="8">
        <f>L39+P39+T39+X39+AB39+AJ39+BP39+CV39</f>
        <v>17297</v>
      </c>
      <c r="M41" s="68" t="s">
        <v>502</v>
      </c>
    </row>
    <row r="42" spans="1:103">
      <c r="J42" s="8"/>
      <c r="K42" s="8"/>
      <c r="L42" s="8">
        <f>N39+R39+V39+Z39+AD39+AH39+AL39+AP39+AT39+AX39+BB39+BF39+BJ39+BN39+BR39+BV39+BZ39+CD39+CH39+CL39+CP39+CT39</f>
        <v>17310</v>
      </c>
      <c r="M42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" style="2" bestFit="1" customWidth="1"/>
    <col min="2" max="2" width="19.42578125" style="2" customWidth="1"/>
    <col min="3" max="5" width="6" style="2" customWidth="1"/>
    <col min="6" max="6" width="2.42578125" style="2" customWidth="1"/>
    <col min="7" max="14" width="8.85546875" style="15" customWidth="1"/>
    <col min="15" max="16384" width="11.42578125" style="2"/>
  </cols>
  <sheetData>
    <row r="1" spans="1:14">
      <c r="A1" s="14" t="s">
        <v>496</v>
      </c>
    </row>
    <row r="2" spans="1:14">
      <c r="A2" s="14" t="s">
        <v>526</v>
      </c>
    </row>
    <row r="4" spans="1:14">
      <c r="A4" s="2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3"/>
      <c r="G4" s="13" t="s">
        <v>486</v>
      </c>
      <c r="H4" s="13" t="s">
        <v>487</v>
      </c>
      <c r="I4" s="48" t="s">
        <v>488</v>
      </c>
      <c r="J4" s="13" t="s">
        <v>489</v>
      </c>
      <c r="K4" s="48" t="s">
        <v>490</v>
      </c>
      <c r="L4" s="13" t="s">
        <v>491</v>
      </c>
      <c r="M4" s="13" t="s">
        <v>485</v>
      </c>
      <c r="N4" s="13" t="s">
        <v>493</v>
      </c>
    </row>
    <row r="5" spans="1:14">
      <c r="A5" s="2">
        <v>149</v>
      </c>
      <c r="B5" s="2" t="s">
        <v>366</v>
      </c>
      <c r="C5" s="2">
        <v>0</v>
      </c>
      <c r="D5" s="2">
        <v>309</v>
      </c>
      <c r="E5" s="81"/>
      <c r="F5" s="81"/>
      <c r="G5" s="82">
        <v>60.71</v>
      </c>
      <c r="H5" s="83">
        <v>21.1</v>
      </c>
      <c r="I5" s="82">
        <v>2.27</v>
      </c>
      <c r="J5" s="83">
        <v>7.47</v>
      </c>
      <c r="K5" s="82">
        <v>4.55</v>
      </c>
      <c r="L5" s="83">
        <v>0.32</v>
      </c>
      <c r="M5" s="83">
        <v>2.27</v>
      </c>
      <c r="N5" s="80">
        <v>1.3</v>
      </c>
    </row>
    <row r="6" spans="1:14">
      <c r="A6" s="2">
        <v>59</v>
      </c>
      <c r="B6" s="2" t="s">
        <v>357</v>
      </c>
      <c r="C6" s="2">
        <v>0</v>
      </c>
      <c r="D6" s="2">
        <v>247</v>
      </c>
      <c r="E6" s="81"/>
      <c r="F6" s="81"/>
      <c r="G6" s="82">
        <v>55.33</v>
      </c>
      <c r="H6" s="83">
        <v>29.1</v>
      </c>
      <c r="I6" s="82">
        <v>3.69</v>
      </c>
      <c r="J6" s="83">
        <v>4.0999999999999996</v>
      </c>
      <c r="K6" s="82">
        <v>4.0999999999999996</v>
      </c>
      <c r="L6" s="83">
        <v>0.41</v>
      </c>
      <c r="M6" s="83">
        <v>2.46</v>
      </c>
      <c r="N6" s="80">
        <v>0.82</v>
      </c>
    </row>
    <row r="7" spans="1:14">
      <c r="A7" s="2">
        <v>39</v>
      </c>
      <c r="B7" s="2" t="s">
        <v>355</v>
      </c>
      <c r="C7" s="2">
        <v>0</v>
      </c>
      <c r="D7" s="2">
        <v>264</v>
      </c>
      <c r="E7" s="81"/>
      <c r="F7" s="81"/>
      <c r="G7" s="82">
        <v>55.6</v>
      </c>
      <c r="H7" s="83">
        <v>27.03</v>
      </c>
      <c r="I7" s="82">
        <v>1.1599999999999999</v>
      </c>
      <c r="J7" s="83">
        <v>6.95</v>
      </c>
      <c r="K7" s="82">
        <v>5.0199999999999996</v>
      </c>
      <c r="L7" s="83">
        <v>1.1599999999999999</v>
      </c>
      <c r="M7" s="83">
        <v>2.3199999999999998</v>
      </c>
      <c r="N7" s="80">
        <v>0.77</v>
      </c>
    </row>
    <row r="8" spans="1:14">
      <c r="A8" s="2">
        <v>79</v>
      </c>
      <c r="B8" s="2" t="s">
        <v>359</v>
      </c>
      <c r="C8" s="2">
        <v>0</v>
      </c>
      <c r="D8" s="2">
        <v>338</v>
      </c>
      <c r="E8" s="81"/>
      <c r="F8" s="81"/>
      <c r="G8" s="82">
        <v>59.1</v>
      </c>
      <c r="H8" s="83">
        <v>23.28</v>
      </c>
      <c r="I8" s="82">
        <v>2.69</v>
      </c>
      <c r="J8" s="83">
        <v>5.67</v>
      </c>
      <c r="K8" s="82">
        <v>3.58</v>
      </c>
      <c r="L8" s="83">
        <v>0.9</v>
      </c>
      <c r="M8" s="83">
        <v>4.18</v>
      </c>
      <c r="N8" s="80">
        <v>0.6</v>
      </c>
    </row>
    <row r="9" spans="1:14">
      <c r="A9" s="2">
        <v>89</v>
      </c>
      <c r="B9" s="2" t="s">
        <v>360</v>
      </c>
      <c r="C9" s="2">
        <v>0</v>
      </c>
      <c r="D9" s="2">
        <v>199</v>
      </c>
      <c r="E9" s="81"/>
      <c r="F9" s="81"/>
      <c r="G9" s="82">
        <v>46.46</v>
      </c>
      <c r="H9" s="83">
        <v>31.31</v>
      </c>
      <c r="I9" s="82">
        <v>5.05</v>
      </c>
      <c r="J9" s="83">
        <v>7.07</v>
      </c>
      <c r="K9" s="82">
        <v>8.59</v>
      </c>
      <c r="L9" s="83">
        <v>0.51</v>
      </c>
      <c r="M9" s="83">
        <v>0.51</v>
      </c>
      <c r="N9" s="80">
        <v>0.51</v>
      </c>
    </row>
    <row r="10" spans="1:14">
      <c r="A10" s="2">
        <v>49</v>
      </c>
      <c r="B10" s="2" t="s">
        <v>356</v>
      </c>
      <c r="C10" s="2">
        <v>0</v>
      </c>
      <c r="D10" s="2">
        <v>275</v>
      </c>
      <c r="E10" s="81"/>
      <c r="F10" s="81"/>
      <c r="G10" s="82">
        <v>55.72</v>
      </c>
      <c r="H10" s="83">
        <v>28.41</v>
      </c>
      <c r="I10" s="82">
        <v>2.21</v>
      </c>
      <c r="J10" s="83">
        <v>8.49</v>
      </c>
      <c r="K10" s="82">
        <v>2.21</v>
      </c>
      <c r="L10" s="83">
        <v>0.37</v>
      </c>
      <c r="M10" s="83">
        <v>2.21</v>
      </c>
      <c r="N10" s="80">
        <v>0.37</v>
      </c>
    </row>
    <row r="11" spans="1:14">
      <c r="A11" s="2">
        <v>109</v>
      </c>
      <c r="B11" s="2" t="s">
        <v>362</v>
      </c>
      <c r="C11" s="2">
        <v>0</v>
      </c>
      <c r="D11" s="2">
        <v>306</v>
      </c>
      <c r="E11" s="81"/>
      <c r="F11" s="81"/>
      <c r="G11" s="82">
        <v>60.2</v>
      </c>
      <c r="H11" s="83">
        <v>25</v>
      </c>
      <c r="I11" s="82">
        <v>1.64</v>
      </c>
      <c r="J11" s="83">
        <v>7.24</v>
      </c>
      <c r="K11" s="82">
        <v>3.62</v>
      </c>
      <c r="L11" s="83">
        <v>0.33</v>
      </c>
      <c r="M11" s="83">
        <v>1.64</v>
      </c>
      <c r="N11" s="80">
        <v>0.33</v>
      </c>
    </row>
    <row r="12" spans="1:14">
      <c r="A12" s="2">
        <v>159</v>
      </c>
      <c r="B12" s="2" t="s">
        <v>367</v>
      </c>
      <c r="C12" s="2">
        <v>0</v>
      </c>
      <c r="D12" s="2">
        <v>324</v>
      </c>
      <c r="E12" s="81"/>
      <c r="F12" s="81"/>
      <c r="G12" s="82">
        <v>60.57</v>
      </c>
      <c r="H12" s="83">
        <v>22.08</v>
      </c>
      <c r="I12" s="82">
        <v>1.89</v>
      </c>
      <c r="J12" s="83">
        <v>8.52</v>
      </c>
      <c r="K12" s="82">
        <v>2.84</v>
      </c>
      <c r="L12" s="83">
        <v>0.95</v>
      </c>
      <c r="M12" s="83">
        <v>2.84</v>
      </c>
      <c r="N12" s="80">
        <v>0.32</v>
      </c>
    </row>
    <row r="13" spans="1:14">
      <c r="A13" s="2">
        <v>120</v>
      </c>
      <c r="B13" s="2" t="s">
        <v>348</v>
      </c>
      <c r="C13" s="2">
        <v>1085</v>
      </c>
      <c r="D13" s="2">
        <v>654</v>
      </c>
      <c r="E13" s="80">
        <v>60.28</v>
      </c>
      <c r="F13" s="81"/>
      <c r="G13" s="82">
        <v>55.32</v>
      </c>
      <c r="H13" s="83">
        <v>27.89</v>
      </c>
      <c r="I13" s="82">
        <v>0.92</v>
      </c>
      <c r="J13" s="83">
        <v>6.01</v>
      </c>
      <c r="K13" s="82">
        <v>5.7</v>
      </c>
      <c r="L13" s="83">
        <v>1.08</v>
      </c>
      <c r="M13" s="83">
        <v>2.77</v>
      </c>
      <c r="N13" s="80">
        <v>0.31</v>
      </c>
    </row>
    <row r="14" spans="1:14">
      <c r="A14" s="2">
        <v>60</v>
      </c>
      <c r="B14" s="2" t="s">
        <v>342</v>
      </c>
      <c r="C14" s="2">
        <v>1301</v>
      </c>
      <c r="D14" s="2">
        <v>691</v>
      </c>
      <c r="E14" s="80">
        <v>53.11</v>
      </c>
      <c r="F14" s="81"/>
      <c r="G14" s="82">
        <v>41.93</v>
      </c>
      <c r="H14" s="83">
        <v>37.19</v>
      </c>
      <c r="I14" s="82">
        <v>1.48</v>
      </c>
      <c r="J14" s="83">
        <v>5.33</v>
      </c>
      <c r="K14" s="82">
        <v>7.85</v>
      </c>
      <c r="L14" s="83">
        <v>1.33</v>
      </c>
      <c r="M14" s="83">
        <v>4.59</v>
      </c>
      <c r="N14" s="80">
        <v>0.3</v>
      </c>
    </row>
    <row r="15" spans="1:14">
      <c r="A15" s="2">
        <v>119</v>
      </c>
      <c r="B15" s="2" t="s">
        <v>363</v>
      </c>
      <c r="C15" s="2">
        <v>0</v>
      </c>
      <c r="D15" s="2">
        <v>339</v>
      </c>
      <c r="E15" s="80"/>
      <c r="F15" s="81"/>
      <c r="G15" s="82">
        <v>51.94</v>
      </c>
      <c r="H15" s="83">
        <v>31.94</v>
      </c>
      <c r="I15" s="82">
        <v>2.09</v>
      </c>
      <c r="J15" s="83">
        <v>7.76</v>
      </c>
      <c r="K15" s="82">
        <v>4.4800000000000004</v>
      </c>
      <c r="L15" s="83">
        <v>0</v>
      </c>
      <c r="M15" s="83">
        <v>1.49</v>
      </c>
      <c r="N15" s="80">
        <v>0.3</v>
      </c>
    </row>
    <row r="16" spans="1:14">
      <c r="A16" s="2">
        <v>30</v>
      </c>
      <c r="B16" s="2" t="s">
        <v>339</v>
      </c>
      <c r="C16" s="2">
        <v>1227</v>
      </c>
      <c r="D16" s="2">
        <v>772</v>
      </c>
      <c r="E16" s="80">
        <v>62.92</v>
      </c>
      <c r="F16" s="81"/>
      <c r="G16" s="82">
        <v>57.63</v>
      </c>
      <c r="H16" s="83">
        <v>28.16</v>
      </c>
      <c r="I16" s="82">
        <v>1.04</v>
      </c>
      <c r="J16" s="83">
        <v>5.61</v>
      </c>
      <c r="K16" s="82">
        <v>3.39</v>
      </c>
      <c r="L16" s="83">
        <v>0.65</v>
      </c>
      <c r="M16" s="83">
        <v>3.26</v>
      </c>
      <c r="N16" s="80">
        <v>0.26</v>
      </c>
    </row>
    <row r="17" spans="1:14">
      <c r="A17" s="2">
        <v>20</v>
      </c>
      <c r="B17" s="2" t="s">
        <v>338</v>
      </c>
      <c r="C17" s="2">
        <v>1349</v>
      </c>
      <c r="D17" s="2">
        <v>784</v>
      </c>
      <c r="E17" s="80">
        <v>58.12</v>
      </c>
      <c r="F17" s="81"/>
      <c r="G17" s="82">
        <v>51.42</v>
      </c>
      <c r="H17" s="83">
        <v>32.35</v>
      </c>
      <c r="I17" s="82">
        <v>1.68</v>
      </c>
      <c r="J17" s="83">
        <v>6.06</v>
      </c>
      <c r="K17" s="82">
        <v>4.12</v>
      </c>
      <c r="L17" s="83">
        <v>1.68</v>
      </c>
      <c r="M17" s="83">
        <v>2.58</v>
      </c>
      <c r="N17" s="80">
        <v>0.13</v>
      </c>
    </row>
    <row r="18" spans="1:14">
      <c r="A18" s="2">
        <v>70</v>
      </c>
      <c r="B18" s="2" t="s">
        <v>343</v>
      </c>
      <c r="C18" s="2">
        <v>1455</v>
      </c>
      <c r="D18" s="2">
        <v>782</v>
      </c>
      <c r="E18" s="80">
        <v>53.75</v>
      </c>
      <c r="F18" s="81"/>
      <c r="G18" s="82">
        <v>55.51</v>
      </c>
      <c r="H18" s="83">
        <v>28.15</v>
      </c>
      <c r="I18" s="82">
        <v>1.43</v>
      </c>
      <c r="J18" s="83">
        <v>6.87</v>
      </c>
      <c r="K18" s="82">
        <v>4.41</v>
      </c>
      <c r="L18" s="83">
        <v>0.65</v>
      </c>
      <c r="M18" s="83">
        <v>2.85</v>
      </c>
      <c r="N18" s="80">
        <v>0.13</v>
      </c>
    </row>
    <row r="19" spans="1:14">
      <c r="A19" s="2">
        <v>140</v>
      </c>
      <c r="B19" s="2" t="s">
        <v>350</v>
      </c>
      <c r="C19" s="2">
        <v>1333</v>
      </c>
      <c r="D19" s="2">
        <v>805</v>
      </c>
      <c r="E19" s="80">
        <v>60.39</v>
      </c>
      <c r="F19" s="81"/>
      <c r="G19" s="82">
        <v>52.75</v>
      </c>
      <c r="H19" s="83">
        <v>27.63</v>
      </c>
      <c r="I19" s="82">
        <v>0.38</v>
      </c>
      <c r="J19" s="83">
        <v>7.38</v>
      </c>
      <c r="K19" s="82">
        <v>6.75</v>
      </c>
      <c r="L19" s="83">
        <v>1.63</v>
      </c>
      <c r="M19" s="83">
        <v>3.38</v>
      </c>
      <c r="N19" s="80">
        <v>0.13</v>
      </c>
    </row>
    <row r="20" spans="1:14">
      <c r="A20" s="2">
        <v>40</v>
      </c>
      <c r="B20" s="2" t="s">
        <v>340</v>
      </c>
      <c r="C20" s="2">
        <v>1423</v>
      </c>
      <c r="D20" s="2">
        <v>861</v>
      </c>
      <c r="E20" s="80">
        <v>60.51</v>
      </c>
      <c r="F20" s="81"/>
      <c r="G20" s="82">
        <v>52.48</v>
      </c>
      <c r="H20" s="83">
        <v>29.31</v>
      </c>
      <c r="I20" s="82">
        <v>1.77</v>
      </c>
      <c r="J20" s="83">
        <v>6.26</v>
      </c>
      <c r="K20" s="82">
        <v>5.44</v>
      </c>
      <c r="L20" s="83">
        <v>0.83</v>
      </c>
      <c r="M20" s="83">
        <v>3.78</v>
      </c>
      <c r="N20" s="80">
        <v>0.12</v>
      </c>
    </row>
    <row r="21" spans="1:14">
      <c r="A21" s="2">
        <v>130</v>
      </c>
      <c r="B21" s="2" t="s">
        <v>349</v>
      </c>
      <c r="C21" s="2">
        <v>1544</v>
      </c>
      <c r="D21" s="2">
        <v>863</v>
      </c>
      <c r="E21" s="80">
        <v>55.89</v>
      </c>
      <c r="F21" s="81"/>
      <c r="G21" s="82">
        <v>56.22</v>
      </c>
      <c r="H21" s="83">
        <v>26.88</v>
      </c>
      <c r="I21" s="82">
        <v>2.11</v>
      </c>
      <c r="J21" s="83">
        <v>5.75</v>
      </c>
      <c r="K21" s="82">
        <v>5.4</v>
      </c>
      <c r="L21" s="83">
        <v>1.17</v>
      </c>
      <c r="M21" s="83">
        <v>2.35</v>
      </c>
      <c r="N21" s="80">
        <v>0.12</v>
      </c>
    </row>
    <row r="22" spans="1:14">
      <c r="A22" s="2">
        <v>160</v>
      </c>
      <c r="B22" s="2" t="s">
        <v>352</v>
      </c>
      <c r="C22" s="2">
        <v>1364</v>
      </c>
      <c r="D22" s="2">
        <v>861</v>
      </c>
      <c r="E22" s="80">
        <v>63.12</v>
      </c>
      <c r="F22" s="81"/>
      <c r="G22" s="82">
        <v>57.09</v>
      </c>
      <c r="H22" s="83">
        <v>28.49</v>
      </c>
      <c r="I22" s="82">
        <v>0.82</v>
      </c>
      <c r="J22" s="83">
        <v>5.04</v>
      </c>
      <c r="K22" s="82">
        <v>4.92</v>
      </c>
      <c r="L22" s="83">
        <v>0.47</v>
      </c>
      <c r="M22" s="83">
        <v>3.05</v>
      </c>
      <c r="N22" s="80">
        <v>0.12</v>
      </c>
    </row>
    <row r="23" spans="1:14">
      <c r="A23" s="2">
        <v>110</v>
      </c>
      <c r="B23" s="2" t="s">
        <v>347</v>
      </c>
      <c r="C23" s="2">
        <v>1604</v>
      </c>
      <c r="D23" s="2">
        <v>950</v>
      </c>
      <c r="E23" s="80">
        <v>59.23</v>
      </c>
      <c r="F23" s="81"/>
      <c r="G23" s="82">
        <v>54.96</v>
      </c>
      <c r="H23" s="83">
        <v>28.5</v>
      </c>
      <c r="I23" s="82">
        <v>1.6</v>
      </c>
      <c r="J23" s="83">
        <v>7.04</v>
      </c>
      <c r="K23" s="82">
        <v>4.2699999999999996</v>
      </c>
      <c r="L23" s="83">
        <v>0.43</v>
      </c>
      <c r="M23" s="83">
        <v>3.09</v>
      </c>
      <c r="N23" s="80">
        <v>0.11</v>
      </c>
    </row>
    <row r="24" spans="1:14">
      <c r="A24" s="2">
        <v>10</v>
      </c>
      <c r="B24" s="2" t="s">
        <v>337</v>
      </c>
      <c r="C24" s="2">
        <v>1611</v>
      </c>
      <c r="D24" s="2">
        <v>1004</v>
      </c>
      <c r="E24" s="80">
        <v>62.32</v>
      </c>
      <c r="F24" s="81"/>
      <c r="G24" s="82">
        <v>59.3</v>
      </c>
      <c r="H24" s="83">
        <v>26.6</v>
      </c>
      <c r="I24" s="82">
        <v>2.2999999999999998</v>
      </c>
      <c r="J24" s="83">
        <v>6.3</v>
      </c>
      <c r="K24" s="82">
        <v>3.2</v>
      </c>
      <c r="L24" s="83">
        <v>0.7</v>
      </c>
      <c r="M24" s="83">
        <v>1.6</v>
      </c>
      <c r="N24" s="80">
        <v>0</v>
      </c>
    </row>
    <row r="25" spans="1:14">
      <c r="A25" s="2">
        <v>50</v>
      </c>
      <c r="B25" s="2" t="s">
        <v>341</v>
      </c>
      <c r="C25" s="2">
        <v>1412</v>
      </c>
      <c r="D25" s="2">
        <v>791</v>
      </c>
      <c r="E25" s="80">
        <v>56.02</v>
      </c>
      <c r="F25" s="81"/>
      <c r="G25" s="82">
        <v>50.58</v>
      </c>
      <c r="H25" s="83">
        <v>33.81</v>
      </c>
      <c r="I25" s="82">
        <v>1.1599999999999999</v>
      </c>
      <c r="J25" s="83">
        <v>5.55</v>
      </c>
      <c r="K25" s="82">
        <v>5.68</v>
      </c>
      <c r="L25" s="83">
        <v>0.9</v>
      </c>
      <c r="M25" s="83">
        <v>2.3199999999999998</v>
      </c>
      <c r="N25" s="80">
        <v>0</v>
      </c>
    </row>
    <row r="26" spans="1:14">
      <c r="A26" s="2">
        <v>80</v>
      </c>
      <c r="B26" s="2" t="s">
        <v>344</v>
      </c>
      <c r="C26" s="2">
        <v>1301</v>
      </c>
      <c r="D26" s="2">
        <v>738</v>
      </c>
      <c r="E26" s="80">
        <v>56.73</v>
      </c>
      <c r="F26" s="81"/>
      <c r="G26" s="82">
        <v>44.49</v>
      </c>
      <c r="H26" s="83">
        <v>37.049999999999997</v>
      </c>
      <c r="I26" s="82">
        <v>0.96</v>
      </c>
      <c r="J26" s="83">
        <v>3.86</v>
      </c>
      <c r="K26" s="82">
        <v>7.3</v>
      </c>
      <c r="L26" s="83">
        <v>1.93</v>
      </c>
      <c r="M26" s="83">
        <v>4.41</v>
      </c>
      <c r="N26" s="80">
        <v>0</v>
      </c>
    </row>
    <row r="27" spans="1:14">
      <c r="A27" s="2">
        <v>90</v>
      </c>
      <c r="B27" s="2" t="s">
        <v>345</v>
      </c>
      <c r="C27" s="2">
        <v>1267</v>
      </c>
      <c r="D27" s="2">
        <v>683</v>
      </c>
      <c r="E27" s="80">
        <v>53.91</v>
      </c>
      <c r="F27" s="81"/>
      <c r="G27" s="82">
        <v>58.97</v>
      </c>
      <c r="H27" s="83">
        <v>26.03</v>
      </c>
      <c r="I27" s="82">
        <v>1.32</v>
      </c>
      <c r="J27" s="83">
        <v>6.03</v>
      </c>
      <c r="K27" s="82">
        <v>3.82</v>
      </c>
      <c r="L27" s="83">
        <v>0.44</v>
      </c>
      <c r="M27" s="83">
        <v>3.38</v>
      </c>
      <c r="N27" s="80">
        <v>0</v>
      </c>
    </row>
    <row r="28" spans="1:14">
      <c r="A28" s="2">
        <v>100</v>
      </c>
      <c r="B28" s="2" t="s">
        <v>346</v>
      </c>
      <c r="C28" s="2">
        <v>1332</v>
      </c>
      <c r="D28" s="2">
        <v>750</v>
      </c>
      <c r="E28" s="80">
        <v>56.31</v>
      </c>
      <c r="F28" s="81"/>
      <c r="G28" s="82">
        <v>53.86</v>
      </c>
      <c r="H28" s="83">
        <v>29.77</v>
      </c>
      <c r="I28" s="82">
        <v>1.35</v>
      </c>
      <c r="J28" s="83">
        <v>6.22</v>
      </c>
      <c r="K28" s="82">
        <v>5.41</v>
      </c>
      <c r="L28" s="83">
        <v>1.22</v>
      </c>
      <c r="M28" s="83">
        <v>2.17</v>
      </c>
      <c r="N28" s="80">
        <v>0</v>
      </c>
    </row>
    <row r="29" spans="1:14">
      <c r="A29" s="2">
        <v>150</v>
      </c>
      <c r="B29" s="2" t="s">
        <v>351</v>
      </c>
      <c r="C29" s="2">
        <v>1448</v>
      </c>
      <c r="D29" s="2">
        <v>863</v>
      </c>
      <c r="E29" s="80">
        <v>59.6</v>
      </c>
      <c r="F29" s="81"/>
      <c r="G29" s="82">
        <v>52.75</v>
      </c>
      <c r="H29" s="83">
        <v>31.35</v>
      </c>
      <c r="I29" s="82">
        <v>1.99</v>
      </c>
      <c r="J29" s="83">
        <v>5.96</v>
      </c>
      <c r="K29" s="82">
        <v>4.8</v>
      </c>
      <c r="L29" s="83">
        <v>0.57999999999999996</v>
      </c>
      <c r="M29" s="83">
        <v>2.57</v>
      </c>
      <c r="N29" s="80">
        <v>0</v>
      </c>
    </row>
    <row r="30" spans="1:14">
      <c r="A30" s="2">
        <v>19</v>
      </c>
      <c r="B30" s="2" t="s">
        <v>353</v>
      </c>
      <c r="C30" s="2">
        <v>0</v>
      </c>
      <c r="D30" s="2">
        <v>346</v>
      </c>
      <c r="E30" s="81"/>
      <c r="F30" s="81"/>
      <c r="G30" s="82">
        <v>53.04</v>
      </c>
      <c r="H30" s="83">
        <v>29.28</v>
      </c>
      <c r="I30" s="82">
        <v>3.77</v>
      </c>
      <c r="J30" s="83">
        <v>6.38</v>
      </c>
      <c r="K30" s="82">
        <v>2.3199999999999998</v>
      </c>
      <c r="L30" s="83">
        <v>1.45</v>
      </c>
      <c r="M30" s="83">
        <v>3.77</v>
      </c>
      <c r="N30" s="80">
        <v>0</v>
      </c>
    </row>
    <row r="31" spans="1:14">
      <c r="A31" s="2">
        <v>29</v>
      </c>
      <c r="B31" s="2" t="s">
        <v>354</v>
      </c>
      <c r="C31" s="2">
        <v>0</v>
      </c>
      <c r="D31" s="2">
        <v>262</v>
      </c>
      <c r="E31" s="81"/>
      <c r="F31" s="81"/>
      <c r="G31" s="82">
        <v>60</v>
      </c>
      <c r="H31" s="83">
        <v>22.69</v>
      </c>
      <c r="I31" s="82">
        <v>2.69</v>
      </c>
      <c r="J31" s="83">
        <v>5</v>
      </c>
      <c r="K31" s="82">
        <v>3.85</v>
      </c>
      <c r="L31" s="83">
        <v>1.92</v>
      </c>
      <c r="M31" s="83">
        <v>3.85</v>
      </c>
      <c r="N31" s="80">
        <v>0</v>
      </c>
    </row>
    <row r="32" spans="1:14">
      <c r="A32" s="2">
        <v>69</v>
      </c>
      <c r="B32" s="2" t="s">
        <v>358</v>
      </c>
      <c r="C32" s="2">
        <v>0</v>
      </c>
      <c r="D32" s="2">
        <v>204</v>
      </c>
      <c r="E32" s="81"/>
      <c r="F32" s="81"/>
      <c r="G32" s="82">
        <v>43.63</v>
      </c>
      <c r="H32" s="83">
        <v>36.270000000000003</v>
      </c>
      <c r="I32" s="82">
        <v>1.96</v>
      </c>
      <c r="J32" s="83">
        <v>5.88</v>
      </c>
      <c r="K32" s="82">
        <v>8.82</v>
      </c>
      <c r="L32" s="83">
        <v>0.49</v>
      </c>
      <c r="M32" s="83">
        <v>2.94</v>
      </c>
      <c r="N32" s="80">
        <v>0</v>
      </c>
    </row>
    <row r="33" spans="1:14">
      <c r="A33" s="2">
        <v>99</v>
      </c>
      <c r="B33" s="2" t="s">
        <v>361</v>
      </c>
      <c r="C33" s="2">
        <v>0</v>
      </c>
      <c r="D33" s="2">
        <v>390</v>
      </c>
      <c r="E33" s="81"/>
      <c r="F33" s="81"/>
      <c r="G33" s="82">
        <v>70.47</v>
      </c>
      <c r="H33" s="83">
        <v>16.84</v>
      </c>
      <c r="I33" s="82">
        <v>2.0699999999999998</v>
      </c>
      <c r="J33" s="83">
        <v>5.18</v>
      </c>
      <c r="K33" s="82">
        <v>2.59</v>
      </c>
      <c r="L33" s="83">
        <v>0</v>
      </c>
      <c r="M33" s="83">
        <v>2.85</v>
      </c>
      <c r="N33" s="80">
        <v>0</v>
      </c>
    </row>
    <row r="34" spans="1:14">
      <c r="A34" s="2">
        <v>129</v>
      </c>
      <c r="B34" s="2" t="s">
        <v>364</v>
      </c>
      <c r="C34" s="2">
        <v>0</v>
      </c>
      <c r="D34" s="2">
        <v>257</v>
      </c>
      <c r="E34" s="81"/>
      <c r="F34" s="81"/>
      <c r="G34" s="82">
        <v>54.09</v>
      </c>
      <c r="H34" s="83">
        <v>26.46</v>
      </c>
      <c r="I34" s="82">
        <v>2.72</v>
      </c>
      <c r="J34" s="83">
        <v>7</v>
      </c>
      <c r="K34" s="82">
        <v>6.23</v>
      </c>
      <c r="L34" s="83">
        <v>1.56</v>
      </c>
      <c r="M34" s="83">
        <v>1.95</v>
      </c>
      <c r="N34" s="80">
        <v>0</v>
      </c>
    </row>
    <row r="35" spans="1:14">
      <c r="A35" s="2">
        <v>139</v>
      </c>
      <c r="B35" s="2" t="s">
        <v>365</v>
      </c>
      <c r="C35" s="2">
        <v>0</v>
      </c>
      <c r="D35" s="2">
        <v>322</v>
      </c>
      <c r="E35" s="81"/>
      <c r="F35" s="81"/>
      <c r="G35" s="82">
        <v>63.86</v>
      </c>
      <c r="H35" s="83">
        <v>25.23</v>
      </c>
      <c r="I35" s="82">
        <v>3.12</v>
      </c>
      <c r="J35" s="83">
        <v>4.67</v>
      </c>
      <c r="K35" s="82">
        <v>1.25</v>
      </c>
      <c r="L35" s="83">
        <v>0.93</v>
      </c>
      <c r="M35" s="83">
        <v>0.93</v>
      </c>
      <c r="N35" s="80">
        <v>0</v>
      </c>
    </row>
    <row r="36" spans="1:14">
      <c r="A36" s="2">
        <v>169</v>
      </c>
      <c r="B36" s="2" t="s">
        <v>368</v>
      </c>
      <c r="C36" s="2">
        <v>0</v>
      </c>
      <c r="D36" s="2">
        <v>254</v>
      </c>
      <c r="E36" s="81"/>
      <c r="F36" s="81"/>
      <c r="G36" s="82">
        <v>53.57</v>
      </c>
      <c r="H36" s="83">
        <v>28.17</v>
      </c>
      <c r="I36" s="82">
        <v>3.97</v>
      </c>
      <c r="J36" s="83">
        <v>7.54</v>
      </c>
      <c r="K36" s="82">
        <v>3.17</v>
      </c>
      <c r="L36" s="83">
        <v>1.19</v>
      </c>
      <c r="M36" s="83">
        <v>2.38</v>
      </c>
      <c r="N36" s="80">
        <v>0</v>
      </c>
    </row>
    <row r="37" spans="1:14">
      <c r="E37" s="81"/>
      <c r="F37" s="81"/>
      <c r="G37" s="87"/>
      <c r="H37" s="87"/>
      <c r="I37" s="87"/>
      <c r="J37" s="87"/>
      <c r="K37" s="87"/>
      <c r="L37" s="87"/>
      <c r="M37" s="87"/>
      <c r="N37" s="87"/>
    </row>
    <row r="38" spans="1:14">
      <c r="E38" s="81"/>
      <c r="F38" s="81"/>
      <c r="G38" s="79">
        <f>'Erst-St.'!F15</f>
        <v>0.54639532866971152</v>
      </c>
      <c r="H38" s="79">
        <f>'Erst-St.'!G15</f>
        <v>0.28796901196739316</v>
      </c>
      <c r="I38" s="79">
        <f>'Erst-St.'!H15</f>
        <v>1.7459675088165576E-2</v>
      </c>
      <c r="J38" s="79">
        <f>'Erst-St.'!I15</f>
        <v>6.1340116783257209E-2</v>
      </c>
      <c r="K38" s="79">
        <f>'Erst-St.'!J15</f>
        <v>4.7811759264612362E-2</v>
      </c>
      <c r="L38" s="79">
        <f>'Erst-St.'!K15</f>
        <v>9.0767185060993232E-3</v>
      </c>
      <c r="M38" s="79">
        <f>'Erst-St.'!L15</f>
        <v>2.8328611898016998E-2</v>
      </c>
      <c r="N38" s="79">
        <f>'Erst-St.'!M15</f>
        <v>1.6187778227438284E-3</v>
      </c>
    </row>
    <row r="39" spans="1:14">
      <c r="C39" s="19"/>
      <c r="D39" s="19"/>
      <c r="E39" s="19"/>
    </row>
    <row r="40" spans="1:14">
      <c r="C40" s="3">
        <f>SUM(C5:C39)</f>
        <v>22056</v>
      </c>
      <c r="D40" s="3">
        <f>SUM(D5:D39)</f>
        <v>17488</v>
      </c>
      <c r="E40" s="5">
        <f>D40/C40*100</f>
        <v>79.289082335872337</v>
      </c>
      <c r="F40" s="7" t="s">
        <v>484</v>
      </c>
    </row>
  </sheetData>
  <sortState ref="A5:DG36">
    <sortCondition descending="1" ref="N5:N36"/>
  </sortState>
  <conditionalFormatting sqref="E5:E1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3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3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3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3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3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6">
    <cfRule type="colorScale" priority="1">
      <colorScale>
        <cfvo type="min"/>
        <cfvo type="max"/>
        <color rgb="FFFCFCFF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4" style="2" bestFit="1" customWidth="1"/>
    <col min="2" max="2" width="28.14062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6.28515625" style="2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520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67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</v>
      </c>
      <c r="B6" s="2" t="s">
        <v>369</v>
      </c>
      <c r="C6" s="2">
        <v>690</v>
      </c>
      <c r="D6" s="2">
        <v>381</v>
      </c>
      <c r="E6" s="2">
        <v>55.22</v>
      </c>
      <c r="G6" s="2">
        <v>375</v>
      </c>
      <c r="I6" s="2">
        <v>6</v>
      </c>
      <c r="J6" s="2">
        <v>376</v>
      </c>
      <c r="K6" s="2">
        <v>5</v>
      </c>
      <c r="L6" s="2">
        <v>277</v>
      </c>
      <c r="M6" s="2">
        <v>73.87</v>
      </c>
      <c r="N6" s="2">
        <v>206</v>
      </c>
      <c r="O6" s="2">
        <v>54.79</v>
      </c>
      <c r="P6" s="2">
        <v>48</v>
      </c>
      <c r="Q6" s="2">
        <v>12.8</v>
      </c>
      <c r="R6" s="2">
        <v>55</v>
      </c>
      <c r="S6" s="2">
        <v>14.63</v>
      </c>
      <c r="T6" s="2">
        <v>4</v>
      </c>
      <c r="U6" s="2">
        <v>1.07</v>
      </c>
      <c r="V6" s="2">
        <v>33</v>
      </c>
      <c r="W6" s="2">
        <v>8.7799999999999994</v>
      </c>
      <c r="X6" s="2">
        <v>26</v>
      </c>
      <c r="Y6" s="2">
        <v>6.93</v>
      </c>
      <c r="Z6" s="2">
        <v>31</v>
      </c>
      <c r="AA6" s="2">
        <v>8.24</v>
      </c>
      <c r="AB6" s="2">
        <v>8</v>
      </c>
      <c r="AC6" s="2">
        <v>2.13</v>
      </c>
      <c r="AD6" s="2">
        <v>17</v>
      </c>
      <c r="AE6" s="2">
        <v>4.5199999999999996</v>
      </c>
      <c r="AF6" s="2">
        <v>0</v>
      </c>
      <c r="AG6" s="2">
        <v>0</v>
      </c>
      <c r="AH6" s="2">
        <v>3</v>
      </c>
      <c r="AI6" s="2">
        <v>0.8</v>
      </c>
      <c r="AJ6" s="2">
        <v>2</v>
      </c>
      <c r="AK6" s="2">
        <v>0.53</v>
      </c>
      <c r="AL6" s="2">
        <v>2</v>
      </c>
      <c r="AM6" s="2">
        <v>0.53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1</v>
      </c>
      <c r="AY6" s="2">
        <v>0.27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9</v>
      </c>
      <c r="BQ6" s="2">
        <v>2.4</v>
      </c>
      <c r="BR6" s="2">
        <v>22</v>
      </c>
      <c r="BS6" s="2">
        <v>5.85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3</v>
      </c>
      <c r="CA6" s="2">
        <v>0.8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1</v>
      </c>
      <c r="CI6" s="2">
        <v>0.27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2</v>
      </c>
      <c r="CU6" s="2">
        <v>0.53</v>
      </c>
      <c r="CV6" s="2">
        <v>1</v>
      </c>
      <c r="CW6" s="2">
        <v>0.27</v>
      </c>
      <c r="CX6" s="2">
        <v>0</v>
      </c>
      <c r="CY6" s="2">
        <v>0</v>
      </c>
    </row>
    <row r="7" spans="1:103">
      <c r="A7" s="2">
        <v>2</v>
      </c>
      <c r="B7" s="2" t="s">
        <v>370</v>
      </c>
      <c r="C7" s="2">
        <v>892</v>
      </c>
      <c r="D7" s="2">
        <v>493</v>
      </c>
      <c r="E7" s="2">
        <v>55.27</v>
      </c>
      <c r="G7" s="2">
        <v>492</v>
      </c>
      <c r="I7" s="2">
        <v>1</v>
      </c>
      <c r="J7" s="2">
        <v>492</v>
      </c>
      <c r="K7" s="2">
        <v>1</v>
      </c>
      <c r="L7" s="2">
        <v>326</v>
      </c>
      <c r="M7" s="2">
        <v>66.260000000000005</v>
      </c>
      <c r="N7" s="2">
        <v>242</v>
      </c>
      <c r="O7" s="2">
        <v>49.19</v>
      </c>
      <c r="P7" s="2">
        <v>89</v>
      </c>
      <c r="Q7" s="2">
        <v>18.09</v>
      </c>
      <c r="R7" s="2">
        <v>103</v>
      </c>
      <c r="S7" s="2">
        <v>20.93</v>
      </c>
      <c r="T7" s="2">
        <v>7</v>
      </c>
      <c r="U7" s="2">
        <v>1.42</v>
      </c>
      <c r="V7" s="2">
        <v>37</v>
      </c>
      <c r="W7" s="2">
        <v>7.52</v>
      </c>
      <c r="X7" s="2">
        <v>45</v>
      </c>
      <c r="Y7" s="2">
        <v>9.15</v>
      </c>
      <c r="Z7" s="2">
        <v>49</v>
      </c>
      <c r="AA7" s="2">
        <v>9.9600000000000009</v>
      </c>
      <c r="AB7" s="2">
        <v>12</v>
      </c>
      <c r="AC7" s="2">
        <v>2.44</v>
      </c>
      <c r="AD7" s="2">
        <v>19</v>
      </c>
      <c r="AE7" s="2">
        <v>3.86</v>
      </c>
      <c r="AF7" s="2">
        <v>0</v>
      </c>
      <c r="AG7" s="2">
        <v>0</v>
      </c>
      <c r="AH7" s="2">
        <v>9</v>
      </c>
      <c r="AI7" s="2">
        <v>1.83</v>
      </c>
      <c r="AJ7" s="2">
        <v>4</v>
      </c>
      <c r="AK7" s="2">
        <v>0.81</v>
      </c>
      <c r="AL7" s="2">
        <v>3</v>
      </c>
      <c r="AM7" s="2">
        <v>0.61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1</v>
      </c>
      <c r="AY7" s="2">
        <v>0.2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9</v>
      </c>
      <c r="BQ7" s="2">
        <v>1.83</v>
      </c>
      <c r="BR7" s="2">
        <v>25</v>
      </c>
      <c r="BS7" s="2">
        <v>5.08</v>
      </c>
      <c r="BT7" s="2">
        <v>0</v>
      </c>
      <c r="BU7" s="2">
        <v>0</v>
      </c>
      <c r="BV7" s="2">
        <v>1</v>
      </c>
      <c r="BW7" s="2">
        <v>0.2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1</v>
      </c>
      <c r="CI7" s="2">
        <v>0.2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1</v>
      </c>
      <c r="CQ7" s="2">
        <v>0.2</v>
      </c>
      <c r="CR7" s="2">
        <v>0</v>
      </c>
      <c r="CS7" s="2">
        <v>0</v>
      </c>
      <c r="CT7" s="2">
        <v>1</v>
      </c>
      <c r="CU7" s="2">
        <v>0.2</v>
      </c>
      <c r="CV7" s="2">
        <v>0</v>
      </c>
      <c r="CW7" s="2">
        <v>0</v>
      </c>
      <c r="CX7" s="2">
        <v>0</v>
      </c>
      <c r="CY7" s="2">
        <v>0</v>
      </c>
    </row>
    <row r="8" spans="1:103">
      <c r="A8" s="2">
        <v>3</v>
      </c>
      <c r="B8" s="2" t="s">
        <v>371</v>
      </c>
      <c r="C8" s="2">
        <v>653</v>
      </c>
      <c r="D8" s="2">
        <v>332</v>
      </c>
      <c r="E8" s="2">
        <v>50.84</v>
      </c>
      <c r="G8" s="2">
        <v>331</v>
      </c>
      <c r="I8" s="2">
        <v>1</v>
      </c>
      <c r="J8" s="2">
        <v>330</v>
      </c>
      <c r="K8" s="2">
        <v>2</v>
      </c>
      <c r="L8" s="2">
        <v>209</v>
      </c>
      <c r="M8" s="2">
        <v>63.14</v>
      </c>
      <c r="N8" s="2">
        <v>156</v>
      </c>
      <c r="O8" s="2">
        <v>47.27</v>
      </c>
      <c r="P8" s="2">
        <v>69</v>
      </c>
      <c r="Q8" s="2">
        <v>20.85</v>
      </c>
      <c r="R8" s="2">
        <v>71</v>
      </c>
      <c r="S8" s="2">
        <v>21.52</v>
      </c>
      <c r="T8" s="2">
        <v>1</v>
      </c>
      <c r="U8" s="2">
        <v>0.3</v>
      </c>
      <c r="V8" s="2">
        <v>13</v>
      </c>
      <c r="W8" s="2">
        <v>3.94</v>
      </c>
      <c r="X8" s="2">
        <v>22</v>
      </c>
      <c r="Y8" s="2">
        <v>6.65</v>
      </c>
      <c r="Z8" s="2">
        <v>41</v>
      </c>
      <c r="AA8" s="2">
        <v>12.42</v>
      </c>
      <c r="AB8" s="2">
        <v>11</v>
      </c>
      <c r="AC8" s="2">
        <v>3.32</v>
      </c>
      <c r="AD8" s="2">
        <v>10</v>
      </c>
      <c r="AE8" s="2">
        <v>3.03</v>
      </c>
      <c r="AF8" s="2">
        <v>0</v>
      </c>
      <c r="AG8" s="2">
        <v>0</v>
      </c>
      <c r="AH8" s="2">
        <v>6</v>
      </c>
      <c r="AI8" s="2">
        <v>1.82</v>
      </c>
      <c r="AJ8" s="2">
        <v>3</v>
      </c>
      <c r="AK8" s="2">
        <v>0.91</v>
      </c>
      <c r="AL8" s="2">
        <v>6</v>
      </c>
      <c r="AM8" s="2">
        <v>1.82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16</v>
      </c>
      <c r="BQ8" s="2">
        <v>4.83</v>
      </c>
      <c r="BR8" s="2">
        <v>22</v>
      </c>
      <c r="BS8" s="2">
        <v>6.67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2</v>
      </c>
      <c r="CA8" s="2">
        <v>0.61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2</v>
      </c>
      <c r="CI8" s="2">
        <v>0.61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1</v>
      </c>
      <c r="CU8" s="2">
        <v>0.3</v>
      </c>
      <c r="CV8" s="2">
        <v>0</v>
      </c>
      <c r="CW8" s="2">
        <v>0</v>
      </c>
      <c r="CX8" s="2">
        <v>0</v>
      </c>
      <c r="CY8" s="2">
        <v>0</v>
      </c>
    </row>
    <row r="9" spans="1:103">
      <c r="A9" s="2">
        <v>4</v>
      </c>
      <c r="B9" s="2" t="s">
        <v>372</v>
      </c>
      <c r="C9" s="2">
        <v>590</v>
      </c>
      <c r="D9" s="2">
        <v>308</v>
      </c>
      <c r="E9" s="2">
        <v>52.2</v>
      </c>
      <c r="G9" s="2">
        <v>307</v>
      </c>
      <c r="I9" s="2">
        <v>1</v>
      </c>
      <c r="J9" s="2">
        <v>306</v>
      </c>
      <c r="K9" s="2">
        <v>2</v>
      </c>
      <c r="L9" s="2">
        <v>207</v>
      </c>
      <c r="M9" s="2">
        <v>67.430000000000007</v>
      </c>
      <c r="N9" s="2">
        <v>164</v>
      </c>
      <c r="O9" s="2">
        <v>53.59</v>
      </c>
      <c r="P9" s="2">
        <v>56</v>
      </c>
      <c r="Q9" s="2">
        <v>18.239999999999998</v>
      </c>
      <c r="R9" s="2">
        <v>59</v>
      </c>
      <c r="S9" s="2">
        <v>19.28</v>
      </c>
      <c r="T9" s="2">
        <v>3</v>
      </c>
      <c r="U9" s="2">
        <v>0.98</v>
      </c>
      <c r="V9" s="2">
        <v>12</v>
      </c>
      <c r="W9" s="2">
        <v>3.92</v>
      </c>
      <c r="X9" s="2">
        <v>23</v>
      </c>
      <c r="Y9" s="2">
        <v>7.49</v>
      </c>
      <c r="Z9" s="2">
        <v>34</v>
      </c>
      <c r="AA9" s="2">
        <v>11.11</v>
      </c>
      <c r="AB9" s="2">
        <v>7</v>
      </c>
      <c r="AC9" s="2">
        <v>2.2799999999999998</v>
      </c>
      <c r="AD9" s="2">
        <v>9</v>
      </c>
      <c r="AE9" s="2">
        <v>2.94</v>
      </c>
      <c r="AF9" s="2">
        <v>0</v>
      </c>
      <c r="AG9" s="2">
        <v>0</v>
      </c>
      <c r="AH9" s="2">
        <v>5</v>
      </c>
      <c r="AI9" s="2">
        <v>1.63</v>
      </c>
      <c r="AJ9" s="2">
        <v>6</v>
      </c>
      <c r="AK9" s="2">
        <v>1.95</v>
      </c>
      <c r="AL9" s="2">
        <v>6</v>
      </c>
      <c r="AM9" s="2">
        <v>1.96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5</v>
      </c>
      <c r="BQ9" s="2">
        <v>1.63</v>
      </c>
      <c r="BR9" s="2">
        <v>14</v>
      </c>
      <c r="BS9" s="2">
        <v>4.58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2</v>
      </c>
      <c r="CM9" s="2">
        <v>0.65</v>
      </c>
      <c r="CN9" s="2">
        <v>0</v>
      </c>
      <c r="CO9" s="2">
        <v>0</v>
      </c>
      <c r="CP9" s="2">
        <v>1</v>
      </c>
      <c r="CQ9" s="2">
        <v>0.33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</row>
    <row r="10" spans="1:103">
      <c r="A10" s="2">
        <v>5</v>
      </c>
      <c r="B10" s="2" t="s">
        <v>373</v>
      </c>
      <c r="C10" s="2">
        <v>758</v>
      </c>
      <c r="D10" s="2">
        <v>457</v>
      </c>
      <c r="E10" s="2">
        <v>60.29</v>
      </c>
      <c r="G10" s="2">
        <v>457</v>
      </c>
      <c r="I10" s="2">
        <v>0</v>
      </c>
      <c r="J10" s="2">
        <v>457</v>
      </c>
      <c r="K10" s="2">
        <v>0</v>
      </c>
      <c r="L10" s="2">
        <v>305</v>
      </c>
      <c r="M10" s="2">
        <v>66.739999999999995</v>
      </c>
      <c r="N10" s="2">
        <v>233</v>
      </c>
      <c r="O10" s="2">
        <v>50.98</v>
      </c>
      <c r="P10" s="2">
        <v>87</v>
      </c>
      <c r="Q10" s="2">
        <v>19.04</v>
      </c>
      <c r="R10" s="2">
        <v>97</v>
      </c>
      <c r="S10" s="2">
        <v>21.23</v>
      </c>
      <c r="T10" s="2">
        <v>4</v>
      </c>
      <c r="U10" s="2">
        <v>0.88</v>
      </c>
      <c r="V10" s="2">
        <v>24</v>
      </c>
      <c r="W10" s="2">
        <v>5.25</v>
      </c>
      <c r="X10" s="2">
        <v>36</v>
      </c>
      <c r="Y10" s="2">
        <v>7.88</v>
      </c>
      <c r="Z10" s="2">
        <v>49</v>
      </c>
      <c r="AA10" s="2">
        <v>10.72</v>
      </c>
      <c r="AB10" s="2">
        <v>12</v>
      </c>
      <c r="AC10" s="2">
        <v>2.63</v>
      </c>
      <c r="AD10" s="2">
        <v>17</v>
      </c>
      <c r="AE10" s="2">
        <v>3.72</v>
      </c>
      <c r="AF10" s="2">
        <v>0</v>
      </c>
      <c r="AG10" s="2">
        <v>0</v>
      </c>
      <c r="AH10" s="2">
        <v>4</v>
      </c>
      <c r="AI10" s="2">
        <v>0.88</v>
      </c>
      <c r="AJ10" s="2">
        <v>5</v>
      </c>
      <c r="AK10" s="2">
        <v>1.0900000000000001</v>
      </c>
      <c r="AL10" s="2">
        <v>4</v>
      </c>
      <c r="AM10" s="2">
        <v>0.88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1</v>
      </c>
      <c r="AU10" s="2">
        <v>0.22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0.22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8</v>
      </c>
      <c r="BQ10" s="2">
        <v>1.75</v>
      </c>
      <c r="BR10" s="2">
        <v>20</v>
      </c>
      <c r="BS10" s="2">
        <v>4.38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3</v>
      </c>
      <c r="CI10" s="2">
        <v>0.66</v>
      </c>
      <c r="CJ10" s="2">
        <v>0</v>
      </c>
      <c r="CK10" s="2">
        <v>0</v>
      </c>
      <c r="CL10" s="2">
        <v>1</v>
      </c>
      <c r="CM10" s="2">
        <v>0.22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3</v>
      </c>
      <c r="CU10" s="2">
        <v>0.66</v>
      </c>
      <c r="CV10" s="2">
        <v>0</v>
      </c>
      <c r="CW10" s="2">
        <v>0</v>
      </c>
      <c r="CX10" s="2">
        <v>0</v>
      </c>
      <c r="CY10" s="2">
        <v>0</v>
      </c>
    </row>
    <row r="11" spans="1:103">
      <c r="A11" s="2">
        <v>6</v>
      </c>
      <c r="B11" s="2" t="s">
        <v>374</v>
      </c>
      <c r="C11" s="2">
        <v>810</v>
      </c>
      <c r="D11" s="2">
        <v>495</v>
      </c>
      <c r="E11" s="2">
        <v>61.11</v>
      </c>
      <c r="G11" s="2">
        <v>487</v>
      </c>
      <c r="I11" s="2">
        <v>8</v>
      </c>
      <c r="J11" s="2">
        <v>490</v>
      </c>
      <c r="K11" s="2">
        <v>5</v>
      </c>
      <c r="L11" s="2">
        <v>295</v>
      </c>
      <c r="M11" s="2">
        <v>60.57</v>
      </c>
      <c r="N11" s="2">
        <v>212</v>
      </c>
      <c r="O11" s="2">
        <v>43.27</v>
      </c>
      <c r="P11" s="2">
        <v>113</v>
      </c>
      <c r="Q11" s="2">
        <v>23.2</v>
      </c>
      <c r="R11" s="2">
        <v>139</v>
      </c>
      <c r="S11" s="2">
        <v>28.37</v>
      </c>
      <c r="T11" s="2">
        <v>5</v>
      </c>
      <c r="U11" s="2">
        <v>1.03</v>
      </c>
      <c r="V11" s="2">
        <v>27</v>
      </c>
      <c r="W11" s="2">
        <v>5.51</v>
      </c>
      <c r="X11" s="2">
        <v>43</v>
      </c>
      <c r="Y11" s="2">
        <v>8.83</v>
      </c>
      <c r="Z11" s="2">
        <v>45</v>
      </c>
      <c r="AA11" s="2">
        <v>9.18</v>
      </c>
      <c r="AB11" s="2">
        <v>11</v>
      </c>
      <c r="AC11" s="2">
        <v>2.2599999999999998</v>
      </c>
      <c r="AD11" s="2">
        <v>15</v>
      </c>
      <c r="AE11" s="2">
        <v>3.06</v>
      </c>
      <c r="AF11" s="2">
        <v>0</v>
      </c>
      <c r="AG11" s="2">
        <v>0</v>
      </c>
      <c r="AH11" s="2">
        <v>12</v>
      </c>
      <c r="AI11" s="2">
        <v>2.4500000000000002</v>
      </c>
      <c r="AJ11" s="2">
        <v>11</v>
      </c>
      <c r="AK11" s="2">
        <v>2.2599999999999998</v>
      </c>
      <c r="AL11" s="2">
        <v>10</v>
      </c>
      <c r="AM11" s="2">
        <v>2.04</v>
      </c>
      <c r="AN11" s="2">
        <v>0</v>
      </c>
      <c r="AO11" s="2">
        <v>0</v>
      </c>
      <c r="AP11" s="2">
        <v>1</v>
      </c>
      <c r="AQ11" s="2">
        <v>0.2</v>
      </c>
      <c r="AR11" s="2">
        <v>0</v>
      </c>
      <c r="AS11" s="2">
        <v>0</v>
      </c>
      <c r="AT11" s="2">
        <v>1</v>
      </c>
      <c r="AU11" s="2">
        <v>0.2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</v>
      </c>
      <c r="BK11" s="2">
        <v>0.2</v>
      </c>
      <c r="BL11" s="2">
        <v>0</v>
      </c>
      <c r="BM11" s="2">
        <v>0</v>
      </c>
      <c r="BN11" s="2">
        <v>0</v>
      </c>
      <c r="BO11" s="2">
        <v>0</v>
      </c>
      <c r="BP11" s="2">
        <v>9</v>
      </c>
      <c r="BQ11" s="2">
        <v>1.85</v>
      </c>
      <c r="BR11" s="2">
        <v>18</v>
      </c>
      <c r="BS11" s="2">
        <v>3.67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3</v>
      </c>
      <c r="CI11" s="2">
        <v>0.61</v>
      </c>
      <c r="CJ11" s="2">
        <v>0</v>
      </c>
      <c r="CK11" s="2">
        <v>0</v>
      </c>
      <c r="CL11" s="2">
        <v>2</v>
      </c>
      <c r="CM11" s="2">
        <v>0.41</v>
      </c>
      <c r="CN11" s="2">
        <v>0</v>
      </c>
      <c r="CO11" s="2">
        <v>0</v>
      </c>
      <c r="CP11" s="2">
        <v>1</v>
      </c>
      <c r="CQ11" s="2">
        <v>0.2</v>
      </c>
      <c r="CR11" s="2">
        <v>0</v>
      </c>
      <c r="CS11" s="2">
        <v>0</v>
      </c>
      <c r="CT11" s="2">
        <v>3</v>
      </c>
      <c r="CU11" s="2">
        <v>0.61</v>
      </c>
      <c r="CV11" s="2">
        <v>0</v>
      </c>
      <c r="CW11" s="2">
        <v>0</v>
      </c>
      <c r="CX11" s="2">
        <v>0</v>
      </c>
      <c r="CY11" s="2">
        <v>0</v>
      </c>
    </row>
    <row r="12" spans="1:103">
      <c r="A12" s="2">
        <v>7</v>
      </c>
      <c r="B12" s="2" t="s">
        <v>375</v>
      </c>
      <c r="C12" s="2">
        <v>667</v>
      </c>
      <c r="D12" s="2">
        <v>350</v>
      </c>
      <c r="E12" s="2">
        <v>52.47</v>
      </c>
      <c r="G12" s="2">
        <v>349</v>
      </c>
      <c r="I12" s="2">
        <v>1</v>
      </c>
      <c r="J12" s="2">
        <v>348</v>
      </c>
      <c r="K12" s="2">
        <v>2</v>
      </c>
      <c r="L12" s="2">
        <v>256</v>
      </c>
      <c r="M12" s="2">
        <v>73.349999999999994</v>
      </c>
      <c r="N12" s="2">
        <v>176</v>
      </c>
      <c r="O12" s="2">
        <v>50.57</v>
      </c>
      <c r="P12" s="2">
        <v>51</v>
      </c>
      <c r="Q12" s="2">
        <v>14.61</v>
      </c>
      <c r="R12" s="2">
        <v>65</v>
      </c>
      <c r="S12" s="2">
        <v>18.68</v>
      </c>
      <c r="T12" s="2">
        <v>10</v>
      </c>
      <c r="U12" s="2">
        <v>2.87</v>
      </c>
      <c r="V12" s="2">
        <v>34</v>
      </c>
      <c r="W12" s="2">
        <v>9.77</v>
      </c>
      <c r="X12" s="2">
        <v>21</v>
      </c>
      <c r="Y12" s="2">
        <v>6.02</v>
      </c>
      <c r="Z12" s="2">
        <v>21</v>
      </c>
      <c r="AA12" s="2">
        <v>6.03</v>
      </c>
      <c r="AB12" s="2">
        <v>0</v>
      </c>
      <c r="AC12" s="2">
        <v>0</v>
      </c>
      <c r="AD12" s="2">
        <v>9</v>
      </c>
      <c r="AE12" s="2">
        <v>2.59</v>
      </c>
      <c r="AF12" s="2">
        <v>0</v>
      </c>
      <c r="AG12" s="2">
        <v>0</v>
      </c>
      <c r="AH12" s="2">
        <v>7</v>
      </c>
      <c r="AI12" s="2">
        <v>2.0099999999999998</v>
      </c>
      <c r="AJ12" s="2">
        <v>1</v>
      </c>
      <c r="AK12" s="2">
        <v>0.28999999999999998</v>
      </c>
      <c r="AL12" s="2">
        <v>2</v>
      </c>
      <c r="AM12" s="2">
        <v>0.56999999999999995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9</v>
      </c>
      <c r="BQ12" s="2">
        <v>2.58</v>
      </c>
      <c r="BR12" s="2">
        <v>30</v>
      </c>
      <c r="BS12" s="2">
        <v>8.6199999999999992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</v>
      </c>
      <c r="CA12" s="2">
        <v>0.28999999999999998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3</v>
      </c>
      <c r="CU12" s="2">
        <v>0.86</v>
      </c>
      <c r="CV12" s="2">
        <v>1</v>
      </c>
      <c r="CW12" s="2">
        <v>0.28999999999999998</v>
      </c>
      <c r="CX12" s="2">
        <v>0</v>
      </c>
      <c r="CY12" s="2">
        <v>0</v>
      </c>
    </row>
    <row r="13" spans="1:103">
      <c r="A13" s="2">
        <v>8</v>
      </c>
      <c r="B13" s="2" t="s">
        <v>376</v>
      </c>
      <c r="C13" s="2">
        <v>811</v>
      </c>
      <c r="D13" s="2">
        <v>492</v>
      </c>
      <c r="E13" s="2">
        <v>60.67</v>
      </c>
      <c r="G13" s="2">
        <v>487</v>
      </c>
      <c r="I13" s="2">
        <v>5</v>
      </c>
      <c r="J13" s="2">
        <v>489</v>
      </c>
      <c r="K13" s="2">
        <v>3</v>
      </c>
      <c r="L13" s="2">
        <v>318</v>
      </c>
      <c r="M13" s="2">
        <v>65.3</v>
      </c>
      <c r="N13" s="2">
        <v>231</v>
      </c>
      <c r="O13" s="2">
        <v>47.24</v>
      </c>
      <c r="P13" s="2">
        <v>99</v>
      </c>
      <c r="Q13" s="2">
        <v>20.329999999999998</v>
      </c>
      <c r="R13" s="2">
        <v>114</v>
      </c>
      <c r="S13" s="2">
        <v>23.31</v>
      </c>
      <c r="T13" s="2">
        <v>5</v>
      </c>
      <c r="U13" s="2">
        <v>1.03</v>
      </c>
      <c r="V13" s="2">
        <v>46</v>
      </c>
      <c r="W13" s="2">
        <v>9.41</v>
      </c>
      <c r="X13" s="2">
        <v>36</v>
      </c>
      <c r="Y13" s="2">
        <v>7.39</v>
      </c>
      <c r="Z13" s="2">
        <v>40</v>
      </c>
      <c r="AA13" s="2">
        <v>8.18</v>
      </c>
      <c r="AB13" s="2">
        <v>11</v>
      </c>
      <c r="AC13" s="2">
        <v>2.2599999999999998</v>
      </c>
      <c r="AD13" s="2">
        <v>13</v>
      </c>
      <c r="AE13" s="2">
        <v>2.66</v>
      </c>
      <c r="AF13" s="2">
        <v>0</v>
      </c>
      <c r="AG13" s="2">
        <v>0</v>
      </c>
      <c r="AH13" s="2">
        <v>6</v>
      </c>
      <c r="AI13" s="2">
        <v>1.23</v>
      </c>
      <c r="AJ13" s="2">
        <v>8</v>
      </c>
      <c r="AK13" s="2">
        <v>1.64</v>
      </c>
      <c r="AL13" s="2">
        <v>7</v>
      </c>
      <c r="AM13" s="2">
        <v>1.43</v>
      </c>
      <c r="AN13" s="2">
        <v>0</v>
      </c>
      <c r="AO13" s="2">
        <v>0</v>
      </c>
      <c r="AP13" s="2">
        <v>1</v>
      </c>
      <c r="AQ13" s="2">
        <v>0.2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0.2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10</v>
      </c>
      <c r="BQ13" s="2">
        <v>2.0499999999999998</v>
      </c>
      <c r="BR13" s="2">
        <v>24</v>
      </c>
      <c r="BS13" s="2">
        <v>4.91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4</v>
      </c>
      <c r="CA13" s="2">
        <v>0.82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1</v>
      </c>
      <c r="CI13" s="2">
        <v>0.2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1</v>
      </c>
      <c r="CU13" s="2">
        <v>0.2</v>
      </c>
      <c r="CV13" s="2">
        <v>0</v>
      </c>
      <c r="CW13" s="2">
        <v>0</v>
      </c>
      <c r="CX13" s="2">
        <v>0</v>
      </c>
      <c r="CY13" s="2">
        <v>0</v>
      </c>
    </row>
    <row r="14" spans="1:103">
      <c r="A14" s="2">
        <v>9</v>
      </c>
      <c r="B14" s="2" t="s">
        <v>377</v>
      </c>
      <c r="C14" s="2">
        <v>787</v>
      </c>
      <c r="D14" s="2">
        <v>443</v>
      </c>
      <c r="E14" s="2">
        <v>56.29</v>
      </c>
      <c r="G14" s="2">
        <v>441</v>
      </c>
      <c r="I14" s="2">
        <v>2</v>
      </c>
      <c r="J14" s="2">
        <v>442</v>
      </c>
      <c r="K14" s="2">
        <v>1</v>
      </c>
      <c r="L14" s="2">
        <v>284</v>
      </c>
      <c r="M14" s="2">
        <v>64.400000000000006</v>
      </c>
      <c r="N14" s="2">
        <v>209</v>
      </c>
      <c r="O14" s="2">
        <v>47.29</v>
      </c>
      <c r="P14" s="2">
        <v>100</v>
      </c>
      <c r="Q14" s="2">
        <v>22.68</v>
      </c>
      <c r="R14" s="2">
        <v>103</v>
      </c>
      <c r="S14" s="2">
        <v>23.3</v>
      </c>
      <c r="T14" s="2">
        <v>11</v>
      </c>
      <c r="U14" s="2">
        <v>2.4900000000000002</v>
      </c>
      <c r="V14" s="2">
        <v>49</v>
      </c>
      <c r="W14" s="2">
        <v>11.09</v>
      </c>
      <c r="X14" s="2">
        <v>23</v>
      </c>
      <c r="Y14" s="2">
        <v>5.22</v>
      </c>
      <c r="Z14" s="2">
        <v>36</v>
      </c>
      <c r="AA14" s="2">
        <v>8.14</v>
      </c>
      <c r="AB14" s="2">
        <v>10</v>
      </c>
      <c r="AC14" s="2">
        <v>2.27</v>
      </c>
      <c r="AD14" s="2">
        <v>14</v>
      </c>
      <c r="AE14" s="2">
        <v>3.17</v>
      </c>
      <c r="AF14" s="2">
        <v>0</v>
      </c>
      <c r="AG14" s="2">
        <v>0</v>
      </c>
      <c r="AH14" s="2">
        <v>7</v>
      </c>
      <c r="AI14" s="2">
        <v>1.58</v>
      </c>
      <c r="AJ14" s="2">
        <v>3</v>
      </c>
      <c r="AK14" s="2">
        <v>0.68</v>
      </c>
      <c r="AL14" s="2">
        <v>2</v>
      </c>
      <c r="AM14" s="2">
        <v>0.45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0.23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9</v>
      </c>
      <c r="BQ14" s="2">
        <v>2.04</v>
      </c>
      <c r="BR14" s="2">
        <v>16</v>
      </c>
      <c r="BS14" s="2">
        <v>3.62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2</v>
      </c>
      <c r="CI14" s="2">
        <v>0.45</v>
      </c>
      <c r="CJ14" s="2">
        <v>0</v>
      </c>
      <c r="CK14" s="2">
        <v>0</v>
      </c>
      <c r="CL14" s="2">
        <v>2</v>
      </c>
      <c r="CM14" s="2">
        <v>0.45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1</v>
      </c>
      <c r="CU14" s="2">
        <v>0.23</v>
      </c>
      <c r="CV14" s="2">
        <v>1</v>
      </c>
      <c r="CW14" s="2">
        <v>0.23</v>
      </c>
      <c r="CX14" s="2">
        <v>0</v>
      </c>
      <c r="CY14" s="2">
        <v>0</v>
      </c>
    </row>
    <row r="15" spans="1:103">
      <c r="A15" s="2">
        <v>10</v>
      </c>
      <c r="B15" s="2" t="s">
        <v>378</v>
      </c>
      <c r="C15" s="2">
        <v>697</v>
      </c>
      <c r="D15" s="2">
        <v>413</v>
      </c>
      <c r="E15" s="2">
        <v>59.25</v>
      </c>
      <c r="G15" s="2">
        <v>404</v>
      </c>
      <c r="I15" s="2">
        <v>9</v>
      </c>
      <c r="J15" s="2">
        <v>407</v>
      </c>
      <c r="K15" s="2">
        <v>6</v>
      </c>
      <c r="L15" s="2">
        <v>257</v>
      </c>
      <c r="M15" s="2">
        <v>63.61</v>
      </c>
      <c r="N15" s="2">
        <v>174</v>
      </c>
      <c r="O15" s="2">
        <v>42.75</v>
      </c>
      <c r="P15" s="2">
        <v>85</v>
      </c>
      <c r="Q15" s="2">
        <v>21.04</v>
      </c>
      <c r="R15" s="2">
        <v>98</v>
      </c>
      <c r="S15" s="2">
        <v>24.08</v>
      </c>
      <c r="T15" s="2">
        <v>9</v>
      </c>
      <c r="U15" s="2">
        <v>2.23</v>
      </c>
      <c r="V15" s="2">
        <v>31</v>
      </c>
      <c r="W15" s="2">
        <v>7.62</v>
      </c>
      <c r="X15" s="2">
        <v>26</v>
      </c>
      <c r="Y15" s="2">
        <v>6.44</v>
      </c>
      <c r="Z15" s="2">
        <v>41</v>
      </c>
      <c r="AA15" s="2">
        <v>10.07</v>
      </c>
      <c r="AB15" s="2">
        <v>16</v>
      </c>
      <c r="AC15" s="2">
        <v>3.96</v>
      </c>
      <c r="AD15" s="2">
        <v>19</v>
      </c>
      <c r="AE15" s="2">
        <v>4.67</v>
      </c>
      <c r="AF15" s="2">
        <v>0</v>
      </c>
      <c r="AG15" s="2">
        <v>0</v>
      </c>
      <c r="AH15" s="2">
        <v>6</v>
      </c>
      <c r="AI15" s="2">
        <v>1.47</v>
      </c>
      <c r="AJ15" s="2">
        <v>6</v>
      </c>
      <c r="AK15" s="2">
        <v>1.49</v>
      </c>
      <c r="AL15" s="2">
        <v>6</v>
      </c>
      <c r="AM15" s="2">
        <v>1.47</v>
      </c>
      <c r="AN15" s="2">
        <v>0</v>
      </c>
      <c r="AO15" s="2">
        <v>0</v>
      </c>
      <c r="AP15" s="2">
        <v>1</v>
      </c>
      <c r="AQ15" s="2">
        <v>0.25</v>
      </c>
      <c r="AR15" s="2">
        <v>0</v>
      </c>
      <c r="AS15" s="2">
        <v>0</v>
      </c>
      <c r="AT15" s="2">
        <v>1</v>
      </c>
      <c r="AU15" s="2">
        <v>0.25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4</v>
      </c>
      <c r="BQ15" s="2">
        <v>0.99</v>
      </c>
      <c r="BR15" s="2">
        <v>22</v>
      </c>
      <c r="BS15" s="2">
        <v>5.41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1</v>
      </c>
      <c r="CA15" s="2">
        <v>0.25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3</v>
      </c>
      <c r="CI15" s="2">
        <v>0.74</v>
      </c>
      <c r="CJ15" s="2">
        <v>0</v>
      </c>
      <c r="CK15" s="2">
        <v>0</v>
      </c>
      <c r="CL15" s="2">
        <v>2</v>
      </c>
      <c r="CM15" s="2">
        <v>0.49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2</v>
      </c>
      <c r="CU15" s="2">
        <v>0.49</v>
      </c>
      <c r="CV15" s="2">
        <v>1</v>
      </c>
      <c r="CW15" s="2">
        <v>0.25</v>
      </c>
      <c r="CX15" s="2">
        <v>0</v>
      </c>
      <c r="CY15" s="2">
        <v>0</v>
      </c>
    </row>
    <row r="16" spans="1:103">
      <c r="A16" s="2">
        <v>11</v>
      </c>
      <c r="B16" s="2" t="s">
        <v>379</v>
      </c>
      <c r="C16" s="2">
        <v>712</v>
      </c>
      <c r="D16" s="2">
        <v>437</v>
      </c>
      <c r="E16" s="2">
        <v>61.38</v>
      </c>
      <c r="G16" s="2">
        <v>432</v>
      </c>
      <c r="I16" s="2">
        <v>5</v>
      </c>
      <c r="J16" s="2">
        <v>432</v>
      </c>
      <c r="K16" s="2">
        <v>5</v>
      </c>
      <c r="L16" s="2">
        <v>269</v>
      </c>
      <c r="M16" s="2">
        <v>62.27</v>
      </c>
      <c r="N16" s="2">
        <v>202</v>
      </c>
      <c r="O16" s="2">
        <v>46.76</v>
      </c>
      <c r="P16" s="2">
        <v>93</v>
      </c>
      <c r="Q16" s="2">
        <v>21.53</v>
      </c>
      <c r="R16" s="2">
        <v>96</v>
      </c>
      <c r="S16" s="2">
        <v>22.22</v>
      </c>
      <c r="T16" s="2">
        <v>9</v>
      </c>
      <c r="U16" s="2">
        <v>2.08</v>
      </c>
      <c r="V16" s="2">
        <v>34</v>
      </c>
      <c r="W16" s="2">
        <v>7.87</v>
      </c>
      <c r="X16" s="2">
        <v>25</v>
      </c>
      <c r="Y16" s="2">
        <v>5.79</v>
      </c>
      <c r="Z16" s="2">
        <v>34</v>
      </c>
      <c r="AA16" s="2">
        <v>7.87</v>
      </c>
      <c r="AB16" s="2">
        <v>16</v>
      </c>
      <c r="AC16" s="2">
        <v>3.7</v>
      </c>
      <c r="AD16" s="2">
        <v>21</v>
      </c>
      <c r="AE16" s="2">
        <v>4.8600000000000003</v>
      </c>
      <c r="AF16" s="2">
        <v>0</v>
      </c>
      <c r="AG16" s="2">
        <v>0</v>
      </c>
      <c r="AH16" s="2">
        <v>14</v>
      </c>
      <c r="AI16" s="2">
        <v>3.24</v>
      </c>
      <c r="AJ16" s="2">
        <v>3</v>
      </c>
      <c r="AK16" s="2">
        <v>0.69</v>
      </c>
      <c r="AL16" s="2">
        <v>1</v>
      </c>
      <c r="AM16" s="2">
        <v>0.23</v>
      </c>
      <c r="AN16" s="2">
        <v>0</v>
      </c>
      <c r="AO16" s="2">
        <v>0</v>
      </c>
      <c r="AP16" s="2">
        <v>2</v>
      </c>
      <c r="AQ16" s="2">
        <v>0.46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2</v>
      </c>
      <c r="BC16" s="2">
        <v>0.46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15</v>
      </c>
      <c r="BQ16" s="2">
        <v>3.47</v>
      </c>
      <c r="BR16" s="2">
        <v>20</v>
      </c>
      <c r="BS16" s="2">
        <v>4.63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</v>
      </c>
      <c r="CA16" s="2">
        <v>0.23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1</v>
      </c>
      <c r="CI16" s="2">
        <v>0.23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4</v>
      </c>
      <c r="CU16" s="2">
        <v>0.93</v>
      </c>
      <c r="CV16" s="2">
        <v>2</v>
      </c>
      <c r="CW16" s="2">
        <v>0.46</v>
      </c>
      <c r="CX16" s="2">
        <v>0</v>
      </c>
      <c r="CY16" s="2">
        <v>0</v>
      </c>
    </row>
    <row r="17" spans="1:103">
      <c r="A17" s="2">
        <v>12</v>
      </c>
      <c r="B17" s="2" t="s">
        <v>380</v>
      </c>
      <c r="C17" s="2">
        <v>830</v>
      </c>
      <c r="D17" s="2">
        <v>547</v>
      </c>
      <c r="E17" s="2">
        <v>65.900000000000006</v>
      </c>
      <c r="G17" s="2">
        <v>543</v>
      </c>
      <c r="I17" s="2">
        <v>4</v>
      </c>
      <c r="J17" s="2">
        <v>541</v>
      </c>
      <c r="K17" s="2">
        <v>6</v>
      </c>
      <c r="L17" s="2">
        <v>335</v>
      </c>
      <c r="M17" s="2">
        <v>61.69</v>
      </c>
      <c r="N17" s="2">
        <v>267</v>
      </c>
      <c r="O17" s="2">
        <v>49.35</v>
      </c>
      <c r="P17" s="2">
        <v>114</v>
      </c>
      <c r="Q17" s="2">
        <v>20.99</v>
      </c>
      <c r="R17" s="2">
        <v>112</v>
      </c>
      <c r="S17" s="2">
        <v>20.7</v>
      </c>
      <c r="T17" s="2">
        <v>13</v>
      </c>
      <c r="U17" s="2">
        <v>2.39</v>
      </c>
      <c r="V17" s="2">
        <v>42</v>
      </c>
      <c r="W17" s="2">
        <v>7.76</v>
      </c>
      <c r="X17" s="2">
        <v>37</v>
      </c>
      <c r="Y17" s="2">
        <v>6.81</v>
      </c>
      <c r="Z17" s="2">
        <v>41</v>
      </c>
      <c r="AA17" s="2">
        <v>7.58</v>
      </c>
      <c r="AB17" s="2">
        <v>26</v>
      </c>
      <c r="AC17" s="2">
        <v>4.79</v>
      </c>
      <c r="AD17" s="2">
        <v>30</v>
      </c>
      <c r="AE17" s="2">
        <v>5.55</v>
      </c>
      <c r="AF17" s="2">
        <v>0</v>
      </c>
      <c r="AG17" s="2">
        <v>0</v>
      </c>
      <c r="AH17" s="2">
        <v>11</v>
      </c>
      <c r="AI17" s="2">
        <v>2.0299999999999998</v>
      </c>
      <c r="AJ17" s="2">
        <v>8</v>
      </c>
      <c r="AK17" s="2">
        <v>1.47</v>
      </c>
      <c r="AL17" s="2">
        <v>5</v>
      </c>
      <c r="AM17" s="2">
        <v>0.92</v>
      </c>
      <c r="AN17" s="2">
        <v>0</v>
      </c>
      <c r="AO17" s="2">
        <v>0</v>
      </c>
      <c r="AP17" s="2">
        <v>1</v>
      </c>
      <c r="AQ17" s="2">
        <v>0.18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1</v>
      </c>
      <c r="AY17" s="2">
        <v>0.18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1</v>
      </c>
      <c r="BO17" s="2">
        <v>0.18</v>
      </c>
      <c r="BP17" s="2">
        <v>9</v>
      </c>
      <c r="BQ17" s="2">
        <v>1.66</v>
      </c>
      <c r="BR17" s="2">
        <v>20</v>
      </c>
      <c r="BS17" s="2">
        <v>3.7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3</v>
      </c>
      <c r="CA17" s="2">
        <v>0.55000000000000004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1</v>
      </c>
      <c r="CI17" s="2">
        <v>0.18</v>
      </c>
      <c r="CJ17" s="2">
        <v>0</v>
      </c>
      <c r="CK17" s="2">
        <v>0</v>
      </c>
      <c r="CL17" s="2">
        <v>1</v>
      </c>
      <c r="CM17" s="2">
        <v>0.18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5</v>
      </c>
      <c r="CU17" s="2">
        <v>0.92</v>
      </c>
      <c r="CV17" s="2">
        <v>1</v>
      </c>
      <c r="CW17" s="2">
        <v>0.18</v>
      </c>
      <c r="CX17" s="2">
        <v>0</v>
      </c>
      <c r="CY17" s="2">
        <v>0</v>
      </c>
    </row>
    <row r="18" spans="1:103">
      <c r="A18" s="2">
        <v>13</v>
      </c>
      <c r="B18" s="2" t="s">
        <v>381</v>
      </c>
      <c r="C18" s="2">
        <v>848</v>
      </c>
      <c r="D18" s="2">
        <v>532</v>
      </c>
      <c r="E18" s="2">
        <v>62.74</v>
      </c>
      <c r="G18" s="2">
        <v>529</v>
      </c>
      <c r="I18" s="2">
        <v>3</v>
      </c>
      <c r="J18" s="2">
        <v>525</v>
      </c>
      <c r="K18" s="2">
        <v>7</v>
      </c>
      <c r="L18" s="2">
        <v>361</v>
      </c>
      <c r="M18" s="2">
        <v>68.239999999999995</v>
      </c>
      <c r="N18" s="2">
        <v>295</v>
      </c>
      <c r="O18" s="2">
        <v>56.19</v>
      </c>
      <c r="P18" s="2">
        <v>94</v>
      </c>
      <c r="Q18" s="2">
        <v>17.77</v>
      </c>
      <c r="R18" s="2">
        <v>88</v>
      </c>
      <c r="S18" s="2">
        <v>16.760000000000002</v>
      </c>
      <c r="T18" s="2">
        <v>4</v>
      </c>
      <c r="U18" s="2">
        <v>0.76</v>
      </c>
      <c r="V18" s="2">
        <v>15</v>
      </c>
      <c r="W18" s="2">
        <v>2.86</v>
      </c>
      <c r="X18" s="2">
        <v>30</v>
      </c>
      <c r="Y18" s="2">
        <v>5.67</v>
      </c>
      <c r="Z18" s="2">
        <v>41</v>
      </c>
      <c r="AA18" s="2">
        <v>7.81</v>
      </c>
      <c r="AB18" s="2">
        <v>21</v>
      </c>
      <c r="AC18" s="2">
        <v>3.97</v>
      </c>
      <c r="AD18" s="2">
        <v>39</v>
      </c>
      <c r="AE18" s="2">
        <v>7.43</v>
      </c>
      <c r="AF18" s="2">
        <v>0</v>
      </c>
      <c r="AG18" s="2">
        <v>0</v>
      </c>
      <c r="AH18" s="2">
        <v>8</v>
      </c>
      <c r="AI18" s="2">
        <v>1.52</v>
      </c>
      <c r="AJ18" s="2">
        <v>6</v>
      </c>
      <c r="AK18" s="2">
        <v>1.1299999999999999</v>
      </c>
      <c r="AL18" s="2">
        <v>3</v>
      </c>
      <c r="AM18" s="2">
        <v>0.56999999999999995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2</v>
      </c>
      <c r="AU18" s="2">
        <v>0.38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1</v>
      </c>
      <c r="BG18" s="2">
        <v>0.19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12</v>
      </c>
      <c r="BQ18" s="2">
        <v>2.27</v>
      </c>
      <c r="BR18" s="2">
        <v>24</v>
      </c>
      <c r="BS18" s="2">
        <v>4.57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4</v>
      </c>
      <c r="CA18" s="2">
        <v>0.76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4</v>
      </c>
      <c r="CI18" s="2">
        <v>0.76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1</v>
      </c>
      <c r="CU18" s="2">
        <v>0.19</v>
      </c>
      <c r="CV18" s="2">
        <v>1</v>
      </c>
      <c r="CW18" s="2">
        <v>0.19</v>
      </c>
      <c r="CX18" s="2">
        <v>0</v>
      </c>
      <c r="CY18" s="2">
        <v>0</v>
      </c>
    </row>
    <row r="19" spans="1:103">
      <c r="A19" s="2">
        <v>14</v>
      </c>
      <c r="B19" s="2" t="s">
        <v>382</v>
      </c>
      <c r="C19" s="2">
        <v>903</v>
      </c>
      <c r="D19" s="2">
        <v>591</v>
      </c>
      <c r="E19" s="2">
        <v>65.45</v>
      </c>
      <c r="G19" s="2">
        <v>589</v>
      </c>
      <c r="I19" s="2">
        <v>2</v>
      </c>
      <c r="J19" s="2">
        <v>588</v>
      </c>
      <c r="K19" s="2">
        <v>3</v>
      </c>
      <c r="L19" s="2">
        <v>399</v>
      </c>
      <c r="M19" s="2">
        <v>67.739999999999995</v>
      </c>
      <c r="N19" s="2">
        <v>301</v>
      </c>
      <c r="O19" s="2">
        <v>51.19</v>
      </c>
      <c r="P19" s="2">
        <v>108</v>
      </c>
      <c r="Q19" s="2">
        <v>18.34</v>
      </c>
      <c r="R19" s="2">
        <v>133</v>
      </c>
      <c r="S19" s="2">
        <v>22.62</v>
      </c>
      <c r="T19" s="2">
        <v>12</v>
      </c>
      <c r="U19" s="2">
        <v>2.04</v>
      </c>
      <c r="V19" s="2">
        <v>35</v>
      </c>
      <c r="W19" s="2">
        <v>5.95</v>
      </c>
      <c r="X19" s="2">
        <v>34</v>
      </c>
      <c r="Y19" s="2">
        <v>5.77</v>
      </c>
      <c r="Z19" s="2">
        <v>44</v>
      </c>
      <c r="AA19" s="2">
        <v>7.48</v>
      </c>
      <c r="AB19" s="2">
        <v>18</v>
      </c>
      <c r="AC19" s="2">
        <v>3.06</v>
      </c>
      <c r="AD19" s="2">
        <v>24</v>
      </c>
      <c r="AE19" s="2">
        <v>4.08</v>
      </c>
      <c r="AF19" s="2">
        <v>0</v>
      </c>
      <c r="AG19" s="2">
        <v>0</v>
      </c>
      <c r="AH19" s="2">
        <v>11</v>
      </c>
      <c r="AI19" s="2">
        <v>1.87</v>
      </c>
      <c r="AJ19" s="2">
        <v>3</v>
      </c>
      <c r="AK19" s="2">
        <v>0.51</v>
      </c>
      <c r="AL19" s="2">
        <v>3</v>
      </c>
      <c r="AM19" s="2">
        <v>0.51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1</v>
      </c>
      <c r="AY19" s="2">
        <v>0.17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15</v>
      </c>
      <c r="BQ19" s="2">
        <v>2.5499999999999998</v>
      </c>
      <c r="BR19" s="2">
        <v>23</v>
      </c>
      <c r="BS19" s="2">
        <v>3.91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</v>
      </c>
      <c r="CA19" s="2">
        <v>0.51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6</v>
      </c>
      <c r="CI19" s="2">
        <v>1.02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1</v>
      </c>
      <c r="CQ19" s="2">
        <v>0.17</v>
      </c>
      <c r="CR19" s="2">
        <v>0</v>
      </c>
      <c r="CS19" s="2">
        <v>0</v>
      </c>
      <c r="CT19" s="2">
        <v>3</v>
      </c>
      <c r="CU19" s="2">
        <v>0.51</v>
      </c>
      <c r="CV19" s="2">
        <v>0</v>
      </c>
      <c r="CW19" s="2">
        <v>0</v>
      </c>
      <c r="CX19" s="2">
        <v>0</v>
      </c>
      <c r="CY19" s="2">
        <v>0</v>
      </c>
    </row>
    <row r="20" spans="1:103">
      <c r="A20" s="2">
        <v>15</v>
      </c>
      <c r="B20" s="2" t="s">
        <v>383</v>
      </c>
      <c r="C20" s="2">
        <v>688</v>
      </c>
      <c r="D20" s="2">
        <v>419</v>
      </c>
      <c r="E20" s="2">
        <v>60.9</v>
      </c>
      <c r="G20" s="2">
        <v>419</v>
      </c>
      <c r="I20" s="2">
        <v>0</v>
      </c>
      <c r="J20" s="2">
        <v>418</v>
      </c>
      <c r="K20" s="2">
        <v>1</v>
      </c>
      <c r="L20" s="2">
        <v>266</v>
      </c>
      <c r="M20" s="2">
        <v>63.48</v>
      </c>
      <c r="N20" s="2">
        <v>209</v>
      </c>
      <c r="O20" s="2">
        <v>50</v>
      </c>
      <c r="P20" s="2">
        <v>88</v>
      </c>
      <c r="Q20" s="2">
        <v>21</v>
      </c>
      <c r="R20" s="2">
        <v>86</v>
      </c>
      <c r="S20" s="2">
        <v>20.57</v>
      </c>
      <c r="T20" s="2">
        <v>8</v>
      </c>
      <c r="U20" s="2">
        <v>1.91</v>
      </c>
      <c r="V20" s="2">
        <v>20</v>
      </c>
      <c r="W20" s="2">
        <v>4.78</v>
      </c>
      <c r="X20" s="2">
        <v>16</v>
      </c>
      <c r="Y20" s="2">
        <v>3.82</v>
      </c>
      <c r="Z20" s="2">
        <v>27</v>
      </c>
      <c r="AA20" s="2">
        <v>6.46</v>
      </c>
      <c r="AB20" s="2">
        <v>22</v>
      </c>
      <c r="AC20" s="2">
        <v>5.25</v>
      </c>
      <c r="AD20" s="2">
        <v>22</v>
      </c>
      <c r="AE20" s="2">
        <v>5.26</v>
      </c>
      <c r="AF20" s="2">
        <v>0</v>
      </c>
      <c r="AG20" s="2">
        <v>0</v>
      </c>
      <c r="AH20" s="2">
        <v>14</v>
      </c>
      <c r="AI20" s="2">
        <v>3.35</v>
      </c>
      <c r="AJ20" s="2">
        <v>3</v>
      </c>
      <c r="AK20" s="2">
        <v>0.72</v>
      </c>
      <c r="AL20" s="2">
        <v>3</v>
      </c>
      <c r="AM20" s="2">
        <v>0.72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0.24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1</v>
      </c>
      <c r="BO20" s="2">
        <v>0.24</v>
      </c>
      <c r="BP20" s="2">
        <v>16</v>
      </c>
      <c r="BQ20" s="2">
        <v>3.82</v>
      </c>
      <c r="BR20" s="2">
        <v>29</v>
      </c>
      <c r="BS20" s="2">
        <v>6.94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</v>
      </c>
      <c r="CA20" s="2">
        <v>0.24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2</v>
      </c>
      <c r="CI20" s="2">
        <v>0.48</v>
      </c>
      <c r="CJ20" s="2">
        <v>0</v>
      </c>
      <c r="CK20" s="2">
        <v>0</v>
      </c>
      <c r="CL20" s="2">
        <v>2</v>
      </c>
      <c r="CM20" s="2">
        <v>0.48</v>
      </c>
      <c r="CN20" s="2">
        <v>0</v>
      </c>
      <c r="CO20" s="2">
        <v>0</v>
      </c>
      <c r="CP20" s="2">
        <v>1</v>
      </c>
      <c r="CQ20" s="2">
        <v>0.24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</row>
    <row r="21" spans="1:103">
      <c r="A21" s="2">
        <v>16</v>
      </c>
      <c r="B21" s="2" t="s">
        <v>384</v>
      </c>
      <c r="C21" s="2">
        <v>777</v>
      </c>
      <c r="D21" s="2">
        <v>531</v>
      </c>
      <c r="E21" s="2">
        <v>68.34</v>
      </c>
      <c r="G21" s="2">
        <v>527</v>
      </c>
      <c r="I21" s="2">
        <v>4</v>
      </c>
      <c r="J21" s="2">
        <v>528</v>
      </c>
      <c r="K21" s="2">
        <v>3</v>
      </c>
      <c r="L21" s="2">
        <v>357</v>
      </c>
      <c r="M21" s="2">
        <v>67.739999999999995</v>
      </c>
      <c r="N21" s="2">
        <v>262</v>
      </c>
      <c r="O21" s="2">
        <v>49.62</v>
      </c>
      <c r="P21" s="2">
        <v>96</v>
      </c>
      <c r="Q21" s="2">
        <v>18.22</v>
      </c>
      <c r="R21" s="2">
        <v>128</v>
      </c>
      <c r="S21" s="2">
        <v>24.24</v>
      </c>
      <c r="T21" s="2">
        <v>6</v>
      </c>
      <c r="U21" s="2">
        <v>1.1399999999999999</v>
      </c>
      <c r="V21" s="2">
        <v>32</v>
      </c>
      <c r="W21" s="2">
        <v>6.06</v>
      </c>
      <c r="X21" s="2">
        <v>28</v>
      </c>
      <c r="Y21" s="2">
        <v>5.31</v>
      </c>
      <c r="Z21" s="2">
        <v>35</v>
      </c>
      <c r="AA21" s="2">
        <v>6.63</v>
      </c>
      <c r="AB21" s="2">
        <v>25</v>
      </c>
      <c r="AC21" s="2">
        <v>4.74</v>
      </c>
      <c r="AD21" s="2">
        <v>28</v>
      </c>
      <c r="AE21" s="2">
        <v>5.3</v>
      </c>
      <c r="AF21" s="2">
        <v>0</v>
      </c>
      <c r="AG21" s="2">
        <v>0</v>
      </c>
      <c r="AH21" s="2">
        <v>13</v>
      </c>
      <c r="AI21" s="2">
        <v>2.46</v>
      </c>
      <c r="AJ21" s="2">
        <v>3</v>
      </c>
      <c r="AK21" s="2">
        <v>0.56999999999999995</v>
      </c>
      <c r="AL21" s="2">
        <v>3</v>
      </c>
      <c r="AM21" s="2">
        <v>0.56999999999999995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10</v>
      </c>
      <c r="BQ21" s="2">
        <v>1.9</v>
      </c>
      <c r="BR21" s="2">
        <v>20</v>
      </c>
      <c r="BS21" s="2">
        <v>3.79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3</v>
      </c>
      <c r="CI21" s="2">
        <v>0.56999999999999995</v>
      </c>
      <c r="CJ21" s="2">
        <v>0</v>
      </c>
      <c r="CK21" s="2">
        <v>0</v>
      </c>
      <c r="CL21" s="2">
        <v>2</v>
      </c>
      <c r="CM21" s="2">
        <v>0.38</v>
      </c>
      <c r="CN21" s="2">
        <v>0</v>
      </c>
      <c r="CO21" s="2">
        <v>0</v>
      </c>
      <c r="CP21" s="2">
        <v>2</v>
      </c>
      <c r="CQ21" s="2">
        <v>0.38</v>
      </c>
      <c r="CR21" s="2">
        <v>0</v>
      </c>
      <c r="CS21" s="2">
        <v>0</v>
      </c>
      <c r="CT21" s="2">
        <v>0</v>
      </c>
      <c r="CU21" s="2">
        <v>0</v>
      </c>
      <c r="CV21" s="2">
        <v>2</v>
      </c>
      <c r="CW21" s="2">
        <v>0.38</v>
      </c>
      <c r="CX21" s="2">
        <v>0</v>
      </c>
      <c r="CY21" s="2">
        <v>0</v>
      </c>
    </row>
    <row r="22" spans="1:103">
      <c r="A22" s="2">
        <v>997</v>
      </c>
      <c r="B22" s="2" t="s">
        <v>385</v>
      </c>
      <c r="C22" s="2">
        <v>0</v>
      </c>
      <c r="D22" s="2">
        <v>974</v>
      </c>
      <c r="G22" s="2">
        <v>969</v>
      </c>
      <c r="I22" s="2">
        <v>5</v>
      </c>
      <c r="J22" s="2">
        <v>967</v>
      </c>
      <c r="K22" s="2">
        <v>7</v>
      </c>
      <c r="L22" s="2">
        <v>647</v>
      </c>
      <c r="M22" s="2">
        <v>66.77</v>
      </c>
      <c r="N22" s="2">
        <v>464</v>
      </c>
      <c r="O22" s="2">
        <v>47.98</v>
      </c>
      <c r="P22" s="2">
        <v>182</v>
      </c>
      <c r="Q22" s="2">
        <v>18.78</v>
      </c>
      <c r="R22" s="2">
        <v>212</v>
      </c>
      <c r="S22" s="2">
        <v>21.92</v>
      </c>
      <c r="T22" s="2">
        <v>15</v>
      </c>
      <c r="U22" s="2">
        <v>1.55</v>
      </c>
      <c r="V22" s="2">
        <v>92</v>
      </c>
      <c r="W22" s="2">
        <v>9.51</v>
      </c>
      <c r="X22" s="2">
        <v>69</v>
      </c>
      <c r="Y22" s="2">
        <v>7.12</v>
      </c>
      <c r="Z22" s="2">
        <v>93</v>
      </c>
      <c r="AA22" s="2">
        <v>9.6199999999999992</v>
      </c>
      <c r="AB22" s="2">
        <v>24</v>
      </c>
      <c r="AC22" s="2">
        <v>2.48</v>
      </c>
      <c r="AD22" s="2">
        <v>27</v>
      </c>
      <c r="AE22" s="2">
        <v>2.79</v>
      </c>
      <c r="AF22" s="2">
        <v>0</v>
      </c>
      <c r="AG22" s="2">
        <v>0</v>
      </c>
      <c r="AH22" s="2">
        <v>19</v>
      </c>
      <c r="AI22" s="2">
        <v>1.96</v>
      </c>
      <c r="AJ22" s="2">
        <v>9</v>
      </c>
      <c r="AK22" s="2">
        <v>0.93</v>
      </c>
      <c r="AL22" s="2">
        <v>7</v>
      </c>
      <c r="AM22" s="2">
        <v>0.72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</v>
      </c>
      <c r="AY22" s="2">
        <v>0.1</v>
      </c>
      <c r="AZ22" s="2">
        <v>0</v>
      </c>
      <c r="BA22" s="2">
        <v>0</v>
      </c>
      <c r="BB22" s="2">
        <v>2</v>
      </c>
      <c r="BC22" s="2">
        <v>0.21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20</v>
      </c>
      <c r="BQ22" s="2">
        <v>2.06</v>
      </c>
      <c r="BR22" s="2">
        <v>36</v>
      </c>
      <c r="BS22" s="2">
        <v>3.72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</v>
      </c>
      <c r="CA22" s="2">
        <v>0.1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5</v>
      </c>
      <c r="CI22" s="2">
        <v>0.52</v>
      </c>
      <c r="CJ22" s="2">
        <v>0</v>
      </c>
      <c r="CK22" s="2">
        <v>0</v>
      </c>
      <c r="CL22" s="2">
        <v>5</v>
      </c>
      <c r="CM22" s="2">
        <v>0.52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3</v>
      </c>
      <c r="CU22" s="2">
        <v>0.31</v>
      </c>
      <c r="CV22" s="2">
        <v>3</v>
      </c>
      <c r="CW22" s="2">
        <v>0.31</v>
      </c>
      <c r="CX22" s="2">
        <v>0</v>
      </c>
      <c r="CY22" s="2">
        <v>0</v>
      </c>
    </row>
    <row r="23" spans="1:103">
      <c r="A23" s="2">
        <v>998</v>
      </c>
      <c r="B23" s="2" t="s">
        <v>386</v>
      </c>
      <c r="C23" s="2">
        <v>0</v>
      </c>
      <c r="D23" s="2">
        <v>950</v>
      </c>
      <c r="G23" s="2">
        <v>947</v>
      </c>
      <c r="I23" s="2">
        <v>3</v>
      </c>
      <c r="J23" s="2">
        <v>946</v>
      </c>
      <c r="K23" s="2">
        <v>4</v>
      </c>
      <c r="L23" s="2">
        <v>656</v>
      </c>
      <c r="M23" s="2">
        <v>69.27</v>
      </c>
      <c r="N23" s="2">
        <v>456</v>
      </c>
      <c r="O23" s="2">
        <v>48.2</v>
      </c>
      <c r="P23" s="2">
        <v>175</v>
      </c>
      <c r="Q23" s="2">
        <v>18.48</v>
      </c>
      <c r="R23" s="2">
        <v>200</v>
      </c>
      <c r="S23" s="2">
        <v>21.14</v>
      </c>
      <c r="T23" s="2">
        <v>12</v>
      </c>
      <c r="U23" s="2">
        <v>1.27</v>
      </c>
      <c r="V23" s="2">
        <v>99</v>
      </c>
      <c r="W23" s="2">
        <v>10.47</v>
      </c>
      <c r="X23" s="2">
        <v>60</v>
      </c>
      <c r="Y23" s="2">
        <v>6.34</v>
      </c>
      <c r="Z23" s="2">
        <v>90</v>
      </c>
      <c r="AA23" s="2">
        <v>9.51</v>
      </c>
      <c r="AB23" s="2">
        <v>10</v>
      </c>
      <c r="AC23" s="2">
        <v>1.06</v>
      </c>
      <c r="AD23" s="2">
        <v>16</v>
      </c>
      <c r="AE23" s="2">
        <v>1.69</v>
      </c>
      <c r="AF23" s="2">
        <v>0</v>
      </c>
      <c r="AG23" s="2">
        <v>0</v>
      </c>
      <c r="AH23" s="2">
        <v>9</v>
      </c>
      <c r="AI23" s="2">
        <v>0.95</v>
      </c>
      <c r="AJ23" s="2">
        <v>4</v>
      </c>
      <c r="AK23" s="2">
        <v>0.42</v>
      </c>
      <c r="AL23" s="2">
        <v>5</v>
      </c>
      <c r="AM23" s="2">
        <v>0.53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1</v>
      </c>
      <c r="AY23" s="2">
        <v>0.11</v>
      </c>
      <c r="AZ23" s="2">
        <v>0</v>
      </c>
      <c r="BA23" s="2">
        <v>0</v>
      </c>
      <c r="BB23" s="2">
        <v>2</v>
      </c>
      <c r="BC23" s="2">
        <v>0.21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1</v>
      </c>
      <c r="BK23" s="2">
        <v>0.11</v>
      </c>
      <c r="BL23" s="2">
        <v>0</v>
      </c>
      <c r="BM23" s="2">
        <v>0</v>
      </c>
      <c r="BN23" s="2">
        <v>0</v>
      </c>
      <c r="BO23" s="2">
        <v>0</v>
      </c>
      <c r="BP23" s="2">
        <v>29</v>
      </c>
      <c r="BQ23" s="2">
        <v>3.06</v>
      </c>
      <c r="BR23" s="2">
        <v>55</v>
      </c>
      <c r="BS23" s="2">
        <v>5.81</v>
      </c>
      <c r="BT23" s="2">
        <v>0</v>
      </c>
      <c r="BU23" s="2">
        <v>0</v>
      </c>
      <c r="BV23" s="2">
        <v>1</v>
      </c>
      <c r="BW23" s="2">
        <v>0.11</v>
      </c>
      <c r="BX23" s="2">
        <v>0</v>
      </c>
      <c r="BY23" s="2">
        <v>0</v>
      </c>
      <c r="BZ23" s="2">
        <v>1</v>
      </c>
      <c r="CA23" s="2">
        <v>0.11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3</v>
      </c>
      <c r="CI23" s="2">
        <v>0.32</v>
      </c>
      <c r="CJ23" s="2">
        <v>0</v>
      </c>
      <c r="CK23" s="2">
        <v>0</v>
      </c>
      <c r="CL23" s="2">
        <v>3</v>
      </c>
      <c r="CM23" s="2">
        <v>0.32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4</v>
      </c>
      <c r="CU23" s="2">
        <v>0.42</v>
      </c>
      <c r="CV23" s="2">
        <v>1</v>
      </c>
      <c r="CW23" s="2">
        <v>0.11</v>
      </c>
      <c r="CX23" s="2">
        <v>0</v>
      </c>
      <c r="CY23" s="2">
        <v>0</v>
      </c>
    </row>
    <row r="24" spans="1:103">
      <c r="A24" s="2">
        <v>999</v>
      </c>
      <c r="B24" s="2" t="s">
        <v>387</v>
      </c>
      <c r="C24" s="2">
        <v>0</v>
      </c>
      <c r="D24" s="2">
        <v>965</v>
      </c>
      <c r="G24" s="2">
        <v>960</v>
      </c>
      <c r="I24" s="2">
        <v>5</v>
      </c>
      <c r="J24" s="2">
        <v>960</v>
      </c>
      <c r="K24" s="2">
        <v>5</v>
      </c>
      <c r="L24" s="2">
        <v>667</v>
      </c>
      <c r="M24" s="2">
        <v>69.48</v>
      </c>
      <c r="N24" s="2">
        <v>493</v>
      </c>
      <c r="O24" s="2">
        <v>51.35</v>
      </c>
      <c r="P24" s="2">
        <v>164</v>
      </c>
      <c r="Q24" s="2">
        <v>17.079999999999998</v>
      </c>
      <c r="R24" s="2">
        <v>190</v>
      </c>
      <c r="S24" s="2">
        <v>19.79</v>
      </c>
      <c r="T24" s="2">
        <v>19</v>
      </c>
      <c r="U24" s="2">
        <v>1.98</v>
      </c>
      <c r="V24" s="2">
        <v>103</v>
      </c>
      <c r="W24" s="2">
        <v>10.73</v>
      </c>
      <c r="X24" s="2">
        <v>53</v>
      </c>
      <c r="Y24" s="2">
        <v>5.52</v>
      </c>
      <c r="Z24" s="2">
        <v>76</v>
      </c>
      <c r="AA24" s="2">
        <v>7.92</v>
      </c>
      <c r="AB24" s="2">
        <v>17</v>
      </c>
      <c r="AC24" s="2">
        <v>1.77</v>
      </c>
      <c r="AD24" s="2">
        <v>22</v>
      </c>
      <c r="AE24" s="2">
        <v>2.29</v>
      </c>
      <c r="AF24" s="2">
        <v>0</v>
      </c>
      <c r="AG24" s="2">
        <v>0</v>
      </c>
      <c r="AH24" s="2">
        <v>12</v>
      </c>
      <c r="AI24" s="2">
        <v>1.25</v>
      </c>
      <c r="AJ24" s="2">
        <v>7</v>
      </c>
      <c r="AK24" s="2">
        <v>0.73</v>
      </c>
      <c r="AL24" s="2">
        <v>3</v>
      </c>
      <c r="AM24" s="2">
        <v>0.31</v>
      </c>
      <c r="AN24" s="2">
        <v>0</v>
      </c>
      <c r="AO24" s="2">
        <v>0</v>
      </c>
      <c r="AP24" s="2">
        <v>2</v>
      </c>
      <c r="AQ24" s="2">
        <v>0.21</v>
      </c>
      <c r="AR24" s="2">
        <v>0</v>
      </c>
      <c r="AS24" s="2">
        <v>0</v>
      </c>
      <c r="AT24" s="2">
        <v>2</v>
      </c>
      <c r="AU24" s="2">
        <v>0.21</v>
      </c>
      <c r="AV24" s="2">
        <v>0</v>
      </c>
      <c r="AW24" s="2">
        <v>0</v>
      </c>
      <c r="AX24" s="2">
        <v>1</v>
      </c>
      <c r="AY24" s="2">
        <v>0.1</v>
      </c>
      <c r="AZ24" s="2">
        <v>0</v>
      </c>
      <c r="BA24" s="2">
        <v>0</v>
      </c>
      <c r="BB24" s="2">
        <v>2</v>
      </c>
      <c r="BC24" s="2">
        <v>0.21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25</v>
      </c>
      <c r="BQ24" s="2">
        <v>2.6</v>
      </c>
      <c r="BR24" s="2">
        <v>42</v>
      </c>
      <c r="BS24" s="2">
        <v>4.38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6</v>
      </c>
      <c r="CA24" s="2">
        <v>0.63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1</v>
      </c>
      <c r="CM24" s="2">
        <v>0.1</v>
      </c>
      <c r="CN24" s="2">
        <v>0</v>
      </c>
      <c r="CO24" s="2">
        <v>0</v>
      </c>
      <c r="CP24" s="2">
        <v>2</v>
      </c>
      <c r="CQ24" s="2">
        <v>0.21</v>
      </c>
      <c r="CR24" s="2">
        <v>0</v>
      </c>
      <c r="CS24" s="2">
        <v>0</v>
      </c>
      <c r="CT24" s="2">
        <v>3</v>
      </c>
      <c r="CU24" s="2">
        <v>0.31</v>
      </c>
      <c r="CV24" s="2">
        <v>8</v>
      </c>
      <c r="CW24" s="2">
        <v>0.83</v>
      </c>
      <c r="CX24" s="2">
        <v>0</v>
      </c>
      <c r="CY24" s="2">
        <v>0</v>
      </c>
    </row>
    <row r="25" spans="1:103">
      <c r="C25" s="19"/>
      <c r="D25" s="19"/>
      <c r="G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</row>
    <row r="26" spans="1:103">
      <c r="C26" s="2">
        <f>SUM(C6:C25)</f>
        <v>12113</v>
      </c>
      <c r="D26" s="2">
        <f>SUM(D6:D25)</f>
        <v>10110</v>
      </c>
      <c r="G26" s="2">
        <f>SUM(G6:G25)</f>
        <v>10045</v>
      </c>
      <c r="L26" s="67">
        <f>SUM(L6:L25)</f>
        <v>6691</v>
      </c>
      <c r="N26" s="2">
        <f>SUM(N6:N25)</f>
        <v>4952</v>
      </c>
      <c r="P26" s="67">
        <f>SUM(P6:P25)</f>
        <v>1911</v>
      </c>
      <c r="R26" s="2">
        <f>SUM(R6:R25)</f>
        <v>2149</v>
      </c>
      <c r="T26" s="67">
        <f>SUM(T6:T25)</f>
        <v>157</v>
      </c>
      <c r="V26" s="2">
        <f>SUM(V6:V25)</f>
        <v>778</v>
      </c>
      <c r="X26" s="67">
        <f>SUM(X6:X25)</f>
        <v>653</v>
      </c>
      <c r="Z26" s="2">
        <f>SUM(Z6:Z25)</f>
        <v>868</v>
      </c>
      <c r="AB26" s="67">
        <f>SUM(AB6:AB25)</f>
        <v>277</v>
      </c>
      <c r="AD26" s="2">
        <f>SUM(AD6:AD25)</f>
        <v>371</v>
      </c>
      <c r="AF26" s="2">
        <f>SUM(AF6:AF25)</f>
        <v>0</v>
      </c>
      <c r="AH26" s="2">
        <f>SUM(AH6:AH25)</f>
        <v>176</v>
      </c>
      <c r="AJ26" s="67">
        <f>SUM(AJ6:AJ25)</f>
        <v>95</v>
      </c>
      <c r="AL26" s="2">
        <f>SUM(AL6:AL25)</f>
        <v>81</v>
      </c>
      <c r="AN26" s="2">
        <f>SUM(AN6:AN25)</f>
        <v>0</v>
      </c>
      <c r="AP26" s="2">
        <f>SUM(AP6:AP25)</f>
        <v>8</v>
      </c>
      <c r="AR26" s="2">
        <f>SUM(AR6:AR25)</f>
        <v>0</v>
      </c>
      <c r="AT26" s="2">
        <f>SUM(AT6:AT25)</f>
        <v>7</v>
      </c>
      <c r="AV26" s="2">
        <f>SUM(AV6:AV25)</f>
        <v>0</v>
      </c>
      <c r="AX26" s="2">
        <f>SUM(AX6:AX25)</f>
        <v>7</v>
      </c>
      <c r="AZ26" s="2">
        <f>SUM(AZ6:AZ25)</f>
        <v>0</v>
      </c>
      <c r="BB26" s="2">
        <f>SUM(BB6:BB25)</f>
        <v>12</v>
      </c>
      <c r="BD26" s="2">
        <f>SUM(BD6:BD25)</f>
        <v>0</v>
      </c>
      <c r="BF26" s="2">
        <f>SUM(BF6:BF25)</f>
        <v>1</v>
      </c>
      <c r="BH26" s="2">
        <f>SUM(BH6:BH25)</f>
        <v>0</v>
      </c>
      <c r="BJ26" s="2">
        <f>SUM(BJ6:BJ25)</f>
        <v>2</v>
      </c>
      <c r="BL26" s="2">
        <f>SUM(BL6:BL25)</f>
        <v>0</v>
      </c>
      <c r="BN26" s="2">
        <f>SUM(BN6:BN25)</f>
        <v>2</v>
      </c>
      <c r="BP26" s="67">
        <f>SUM(BP6:BP25)</f>
        <v>239</v>
      </c>
      <c r="BR26" s="2">
        <f>SUM(BR6:BR25)</f>
        <v>482</v>
      </c>
      <c r="BT26" s="2">
        <f>SUM(BT6:BT25)</f>
        <v>0</v>
      </c>
      <c r="BV26" s="2">
        <f>SUM(BV6:BV25)</f>
        <v>2</v>
      </c>
      <c r="BX26" s="2">
        <f>SUM(BX6:BX25)</f>
        <v>0</v>
      </c>
      <c r="BZ26" s="2">
        <f>SUM(BZ6:BZ25)</f>
        <v>31</v>
      </c>
      <c r="CB26" s="2">
        <f>SUM(CB6:CB25)</f>
        <v>0</v>
      </c>
      <c r="CD26" s="2">
        <f>SUM(CD6:CD25)</f>
        <v>0</v>
      </c>
      <c r="CF26" s="2">
        <f>SUM(CF6:CF25)</f>
        <v>0</v>
      </c>
      <c r="CH26" s="2">
        <f>SUM(CH6:CH25)</f>
        <v>41</v>
      </c>
      <c r="CJ26" s="2">
        <f>SUM(CJ6:CJ25)</f>
        <v>0</v>
      </c>
      <c r="CL26" s="2">
        <f>SUM(CL6:CL25)</f>
        <v>23</v>
      </c>
      <c r="CN26" s="2">
        <f>SUM(CN6:CN25)</f>
        <v>0</v>
      </c>
      <c r="CP26" s="2">
        <f>SUM(CP6:CP25)</f>
        <v>9</v>
      </c>
      <c r="CR26" s="2">
        <f>SUM(CR6:CR25)</f>
        <v>0</v>
      </c>
      <c r="CT26" s="2">
        <f>SUM(CT6:CT25)</f>
        <v>40</v>
      </c>
      <c r="CV26" s="67">
        <f>SUM(CV6:CV25)</f>
        <v>22</v>
      </c>
      <c r="CX26" s="2">
        <f>SUM(CX6:CX25)</f>
        <v>0</v>
      </c>
    </row>
    <row r="27" spans="1:103">
      <c r="L27" s="19"/>
      <c r="M27" s="19"/>
      <c r="N27" s="19"/>
      <c r="O27" s="19"/>
      <c r="P27" s="19"/>
      <c r="Q27" s="19"/>
    </row>
    <row r="28" spans="1:103">
      <c r="J28" s="8"/>
      <c r="K28" s="8"/>
      <c r="L28" s="8">
        <f>L26+P26+T26+X26+AB26+AJ26+BP26+CV26</f>
        <v>10045</v>
      </c>
      <c r="M28" s="68" t="s">
        <v>502</v>
      </c>
    </row>
    <row r="29" spans="1:103">
      <c r="J29" s="8"/>
      <c r="K29" s="8"/>
      <c r="L29" s="8">
        <f>N26+R26+V26+Z26+AD26+AH26+AL26+AP26+AT26+AX26+BB26+BF26+BJ26+BN26+BR26+BV26+BZ26+CD26+CH26+CL26+CP26+CT26</f>
        <v>10042</v>
      </c>
      <c r="M29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" style="2" bestFit="1" customWidth="1"/>
    <col min="2" max="2" width="19.7109375" style="2" customWidth="1"/>
    <col min="3" max="5" width="6" style="2" customWidth="1"/>
    <col min="6" max="6" width="2.140625" style="2" customWidth="1"/>
    <col min="7" max="7" width="9.140625" style="2" customWidth="1"/>
    <col min="8" max="14" width="9.140625" style="15" customWidth="1"/>
    <col min="15" max="16384" width="11.42578125" style="2"/>
  </cols>
  <sheetData>
    <row r="1" spans="1:14">
      <c r="A1" s="14" t="s">
        <v>497</v>
      </c>
    </row>
    <row r="2" spans="1:14">
      <c r="A2" s="14" t="s">
        <v>526</v>
      </c>
    </row>
    <row r="4" spans="1:14">
      <c r="A4" s="2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3"/>
      <c r="G4" s="13" t="s">
        <v>486</v>
      </c>
      <c r="H4" s="13" t="s">
        <v>487</v>
      </c>
      <c r="I4" s="13" t="s">
        <v>488</v>
      </c>
      <c r="J4" s="13" t="s">
        <v>489</v>
      </c>
      <c r="K4" s="13" t="s">
        <v>490</v>
      </c>
      <c r="L4" s="13" t="s">
        <v>491</v>
      </c>
      <c r="M4" s="13" t="s">
        <v>485</v>
      </c>
      <c r="N4" s="13" t="s">
        <v>493</v>
      </c>
    </row>
    <row r="5" spans="1:14">
      <c r="A5" s="2">
        <v>999</v>
      </c>
      <c r="B5" s="2" t="s">
        <v>387</v>
      </c>
      <c r="C5" s="2">
        <v>0</v>
      </c>
      <c r="D5" s="2">
        <v>965</v>
      </c>
      <c r="E5" s="81"/>
      <c r="F5" s="81"/>
      <c r="G5" s="89">
        <v>69.48</v>
      </c>
      <c r="H5" s="90">
        <v>17.079999999999998</v>
      </c>
      <c r="I5" s="90">
        <v>1.98</v>
      </c>
      <c r="J5" s="90">
        <v>5.52</v>
      </c>
      <c r="K5" s="90">
        <v>1.77</v>
      </c>
      <c r="L5" s="90">
        <v>0.73</v>
      </c>
      <c r="M5" s="90">
        <v>2.6</v>
      </c>
      <c r="N5" s="81">
        <v>0.83</v>
      </c>
    </row>
    <row r="6" spans="1:14">
      <c r="A6" s="2">
        <v>11</v>
      </c>
      <c r="B6" s="2" t="s">
        <v>379</v>
      </c>
      <c r="C6" s="2">
        <v>712</v>
      </c>
      <c r="D6" s="2">
        <v>437</v>
      </c>
      <c r="E6" s="81">
        <v>61.38</v>
      </c>
      <c r="F6" s="81"/>
      <c r="G6" s="89">
        <v>62.27</v>
      </c>
      <c r="H6" s="90">
        <v>21.53</v>
      </c>
      <c r="I6" s="90">
        <v>2.08</v>
      </c>
      <c r="J6" s="90">
        <v>5.79</v>
      </c>
      <c r="K6" s="90">
        <v>3.7</v>
      </c>
      <c r="L6" s="90">
        <v>0.69</v>
      </c>
      <c r="M6" s="90">
        <v>3.47</v>
      </c>
      <c r="N6" s="81">
        <v>0.46</v>
      </c>
    </row>
    <row r="7" spans="1:14">
      <c r="A7" s="2">
        <v>16</v>
      </c>
      <c r="B7" s="2" t="s">
        <v>384</v>
      </c>
      <c r="C7" s="2">
        <v>777</v>
      </c>
      <c r="D7" s="2">
        <v>531</v>
      </c>
      <c r="E7" s="81">
        <v>68.34</v>
      </c>
      <c r="F7" s="81"/>
      <c r="G7" s="89">
        <v>67.739999999999995</v>
      </c>
      <c r="H7" s="90">
        <v>18.22</v>
      </c>
      <c r="I7" s="90">
        <v>1.1399999999999999</v>
      </c>
      <c r="J7" s="90">
        <v>5.31</v>
      </c>
      <c r="K7" s="90">
        <v>4.74</v>
      </c>
      <c r="L7" s="90">
        <v>0.56999999999999995</v>
      </c>
      <c r="M7" s="90">
        <v>1.9</v>
      </c>
      <c r="N7" s="81">
        <v>0.38</v>
      </c>
    </row>
    <row r="8" spans="1:14">
      <c r="A8" s="2">
        <v>997</v>
      </c>
      <c r="B8" s="2" t="s">
        <v>385</v>
      </c>
      <c r="C8" s="2">
        <v>0</v>
      </c>
      <c r="D8" s="2">
        <v>974</v>
      </c>
      <c r="E8" s="81"/>
      <c r="F8" s="81"/>
      <c r="G8" s="89">
        <v>66.77</v>
      </c>
      <c r="H8" s="90">
        <v>18.78</v>
      </c>
      <c r="I8" s="90">
        <v>1.55</v>
      </c>
      <c r="J8" s="90">
        <v>7.12</v>
      </c>
      <c r="K8" s="90">
        <v>2.48</v>
      </c>
      <c r="L8" s="90">
        <v>0.93</v>
      </c>
      <c r="M8" s="90">
        <v>2.06</v>
      </c>
      <c r="N8" s="81">
        <v>0.31</v>
      </c>
    </row>
    <row r="9" spans="1:14">
      <c r="A9" s="2">
        <v>7</v>
      </c>
      <c r="B9" s="2" t="s">
        <v>375</v>
      </c>
      <c r="C9" s="2">
        <v>667</v>
      </c>
      <c r="D9" s="2">
        <v>350</v>
      </c>
      <c r="E9" s="81">
        <v>52.47</v>
      </c>
      <c r="F9" s="81"/>
      <c r="G9" s="89">
        <v>73.349999999999994</v>
      </c>
      <c r="H9" s="90">
        <v>14.61</v>
      </c>
      <c r="I9" s="90">
        <v>2.87</v>
      </c>
      <c r="J9" s="90">
        <v>6.02</v>
      </c>
      <c r="K9" s="90">
        <v>0</v>
      </c>
      <c r="L9" s="90">
        <v>0.28999999999999998</v>
      </c>
      <c r="M9" s="90">
        <v>2.58</v>
      </c>
      <c r="N9" s="81">
        <v>0.28999999999999998</v>
      </c>
    </row>
    <row r="10" spans="1:14">
      <c r="A10" s="2">
        <v>1</v>
      </c>
      <c r="B10" s="2" t="s">
        <v>369</v>
      </c>
      <c r="C10" s="2">
        <v>690</v>
      </c>
      <c r="D10" s="2">
        <v>381</v>
      </c>
      <c r="E10" s="81">
        <v>55.22</v>
      </c>
      <c r="F10" s="81"/>
      <c r="G10" s="89">
        <v>73.87</v>
      </c>
      <c r="H10" s="90">
        <v>12.8</v>
      </c>
      <c r="I10" s="90">
        <v>1.07</v>
      </c>
      <c r="J10" s="90">
        <v>6.93</v>
      </c>
      <c r="K10" s="90">
        <v>2.13</v>
      </c>
      <c r="L10" s="90">
        <v>0.53</v>
      </c>
      <c r="M10" s="90">
        <v>2.4</v>
      </c>
      <c r="N10" s="81">
        <v>0.27</v>
      </c>
    </row>
    <row r="11" spans="1:14">
      <c r="A11" s="2">
        <v>10</v>
      </c>
      <c r="B11" s="2" t="s">
        <v>378</v>
      </c>
      <c r="C11" s="2">
        <v>697</v>
      </c>
      <c r="D11" s="2">
        <v>413</v>
      </c>
      <c r="E11" s="81">
        <v>59.25</v>
      </c>
      <c r="F11" s="81"/>
      <c r="G11" s="89">
        <v>63.61</v>
      </c>
      <c r="H11" s="90">
        <v>21.04</v>
      </c>
      <c r="I11" s="90">
        <v>2.23</v>
      </c>
      <c r="J11" s="90">
        <v>6.44</v>
      </c>
      <c r="K11" s="90">
        <v>3.96</v>
      </c>
      <c r="L11" s="90">
        <v>1.49</v>
      </c>
      <c r="M11" s="90">
        <v>0.99</v>
      </c>
      <c r="N11" s="81">
        <v>0.25</v>
      </c>
    </row>
    <row r="12" spans="1:14">
      <c r="A12" s="2">
        <v>9</v>
      </c>
      <c r="B12" s="2" t="s">
        <v>377</v>
      </c>
      <c r="C12" s="2">
        <v>787</v>
      </c>
      <c r="D12" s="2">
        <v>443</v>
      </c>
      <c r="E12" s="81">
        <v>56.29</v>
      </c>
      <c r="F12" s="81"/>
      <c r="G12" s="89">
        <v>64.400000000000006</v>
      </c>
      <c r="H12" s="90">
        <v>22.68</v>
      </c>
      <c r="I12" s="90">
        <v>2.4900000000000002</v>
      </c>
      <c r="J12" s="90">
        <v>5.22</v>
      </c>
      <c r="K12" s="90">
        <v>2.27</v>
      </c>
      <c r="L12" s="90">
        <v>0.68</v>
      </c>
      <c r="M12" s="90">
        <v>2.04</v>
      </c>
      <c r="N12" s="81">
        <v>0.23</v>
      </c>
    </row>
    <row r="13" spans="1:14">
      <c r="A13" s="2">
        <v>13</v>
      </c>
      <c r="B13" s="2" t="s">
        <v>381</v>
      </c>
      <c r="C13" s="2">
        <v>848</v>
      </c>
      <c r="D13" s="2">
        <v>532</v>
      </c>
      <c r="E13" s="81">
        <v>62.74</v>
      </c>
      <c r="F13" s="81"/>
      <c r="G13" s="89">
        <v>68.239999999999995</v>
      </c>
      <c r="H13" s="90">
        <v>17.77</v>
      </c>
      <c r="I13" s="90">
        <v>0.76</v>
      </c>
      <c r="J13" s="90">
        <v>5.67</v>
      </c>
      <c r="K13" s="90">
        <v>3.97</v>
      </c>
      <c r="L13" s="90">
        <v>1.1299999999999999</v>
      </c>
      <c r="M13" s="90">
        <v>2.27</v>
      </c>
      <c r="N13" s="81">
        <v>0.19</v>
      </c>
    </row>
    <row r="14" spans="1:14">
      <c r="A14" s="2">
        <v>12</v>
      </c>
      <c r="B14" s="2" t="s">
        <v>380</v>
      </c>
      <c r="C14" s="2">
        <v>830</v>
      </c>
      <c r="D14" s="2">
        <v>547</v>
      </c>
      <c r="E14" s="81">
        <v>65.900000000000006</v>
      </c>
      <c r="F14" s="81"/>
      <c r="G14" s="89">
        <v>61.69</v>
      </c>
      <c r="H14" s="90">
        <v>20.99</v>
      </c>
      <c r="I14" s="90">
        <v>2.39</v>
      </c>
      <c r="J14" s="90">
        <v>6.81</v>
      </c>
      <c r="K14" s="90">
        <v>4.79</v>
      </c>
      <c r="L14" s="90">
        <v>1.47</v>
      </c>
      <c r="M14" s="90">
        <v>1.66</v>
      </c>
      <c r="N14" s="81">
        <v>0.18</v>
      </c>
    </row>
    <row r="15" spans="1:14">
      <c r="A15" s="2">
        <v>998</v>
      </c>
      <c r="B15" s="2" t="s">
        <v>386</v>
      </c>
      <c r="C15" s="2">
        <v>0</v>
      </c>
      <c r="D15" s="2">
        <v>950</v>
      </c>
      <c r="E15" s="81"/>
      <c r="F15" s="81"/>
      <c r="G15" s="89">
        <v>69.27</v>
      </c>
      <c r="H15" s="90">
        <v>18.48</v>
      </c>
      <c r="I15" s="90">
        <v>1.27</v>
      </c>
      <c r="J15" s="90">
        <v>6.34</v>
      </c>
      <c r="K15" s="90">
        <v>1.06</v>
      </c>
      <c r="L15" s="90">
        <v>0.42</v>
      </c>
      <c r="M15" s="90">
        <v>3.06</v>
      </c>
      <c r="N15" s="81">
        <v>0.11</v>
      </c>
    </row>
    <row r="16" spans="1:14">
      <c r="A16" s="2">
        <v>2</v>
      </c>
      <c r="B16" s="2" t="s">
        <v>370</v>
      </c>
      <c r="C16" s="2">
        <v>892</v>
      </c>
      <c r="D16" s="2">
        <v>493</v>
      </c>
      <c r="E16" s="81">
        <v>55.27</v>
      </c>
      <c r="F16" s="81"/>
      <c r="G16" s="89">
        <v>66.260000000000005</v>
      </c>
      <c r="H16" s="90">
        <v>18.09</v>
      </c>
      <c r="I16" s="90">
        <v>1.42</v>
      </c>
      <c r="J16" s="90">
        <v>9.15</v>
      </c>
      <c r="K16" s="90">
        <v>2.44</v>
      </c>
      <c r="L16" s="90">
        <v>0.81</v>
      </c>
      <c r="M16" s="90">
        <v>1.83</v>
      </c>
      <c r="N16" s="81">
        <v>0</v>
      </c>
    </row>
    <row r="17" spans="1:14">
      <c r="A17" s="2">
        <v>3</v>
      </c>
      <c r="B17" s="2" t="s">
        <v>371</v>
      </c>
      <c r="C17" s="2">
        <v>653</v>
      </c>
      <c r="D17" s="2">
        <v>332</v>
      </c>
      <c r="E17" s="81">
        <v>50.84</v>
      </c>
      <c r="F17" s="81"/>
      <c r="G17" s="89">
        <v>63.14</v>
      </c>
      <c r="H17" s="90">
        <v>20.85</v>
      </c>
      <c r="I17" s="90">
        <v>0.3</v>
      </c>
      <c r="J17" s="90">
        <v>6.65</v>
      </c>
      <c r="K17" s="90">
        <v>3.32</v>
      </c>
      <c r="L17" s="90">
        <v>0.91</v>
      </c>
      <c r="M17" s="90">
        <v>4.83</v>
      </c>
      <c r="N17" s="81">
        <v>0</v>
      </c>
    </row>
    <row r="18" spans="1:14">
      <c r="A18" s="2">
        <v>4</v>
      </c>
      <c r="B18" s="2" t="s">
        <v>372</v>
      </c>
      <c r="C18" s="2">
        <v>590</v>
      </c>
      <c r="D18" s="2">
        <v>308</v>
      </c>
      <c r="E18" s="81">
        <v>52.2</v>
      </c>
      <c r="F18" s="81"/>
      <c r="G18" s="89">
        <v>67.430000000000007</v>
      </c>
      <c r="H18" s="90">
        <v>18.239999999999998</v>
      </c>
      <c r="I18" s="90">
        <v>0.98</v>
      </c>
      <c r="J18" s="90">
        <v>7.49</v>
      </c>
      <c r="K18" s="90">
        <v>2.2799999999999998</v>
      </c>
      <c r="L18" s="90">
        <v>1.95</v>
      </c>
      <c r="M18" s="90">
        <v>1.63</v>
      </c>
      <c r="N18" s="81">
        <v>0</v>
      </c>
    </row>
    <row r="19" spans="1:14">
      <c r="A19" s="2">
        <v>5</v>
      </c>
      <c r="B19" s="2" t="s">
        <v>373</v>
      </c>
      <c r="C19" s="2">
        <v>758</v>
      </c>
      <c r="D19" s="2">
        <v>457</v>
      </c>
      <c r="E19" s="81">
        <v>60.29</v>
      </c>
      <c r="F19" s="81"/>
      <c r="G19" s="89">
        <v>66.739999999999995</v>
      </c>
      <c r="H19" s="90">
        <v>19.04</v>
      </c>
      <c r="I19" s="90">
        <v>0.88</v>
      </c>
      <c r="J19" s="90">
        <v>7.88</v>
      </c>
      <c r="K19" s="90">
        <v>2.63</v>
      </c>
      <c r="L19" s="90">
        <v>1.0900000000000001</v>
      </c>
      <c r="M19" s="90">
        <v>1.75</v>
      </c>
      <c r="N19" s="81">
        <v>0</v>
      </c>
    </row>
    <row r="20" spans="1:14">
      <c r="A20" s="2">
        <v>6</v>
      </c>
      <c r="B20" s="2" t="s">
        <v>374</v>
      </c>
      <c r="C20" s="2">
        <v>810</v>
      </c>
      <c r="D20" s="2">
        <v>495</v>
      </c>
      <c r="E20" s="81">
        <v>61.11</v>
      </c>
      <c r="F20" s="81"/>
      <c r="G20" s="89">
        <v>60.57</v>
      </c>
      <c r="H20" s="90">
        <v>23.2</v>
      </c>
      <c r="I20" s="90">
        <v>1.03</v>
      </c>
      <c r="J20" s="90">
        <v>8.83</v>
      </c>
      <c r="K20" s="90">
        <v>2.2599999999999998</v>
      </c>
      <c r="L20" s="90">
        <v>2.2599999999999998</v>
      </c>
      <c r="M20" s="90">
        <v>1.85</v>
      </c>
      <c r="N20" s="81">
        <v>0</v>
      </c>
    </row>
    <row r="21" spans="1:14">
      <c r="A21" s="2">
        <v>8</v>
      </c>
      <c r="B21" s="2" t="s">
        <v>376</v>
      </c>
      <c r="C21" s="2">
        <v>811</v>
      </c>
      <c r="D21" s="2">
        <v>492</v>
      </c>
      <c r="E21" s="81">
        <v>60.67</v>
      </c>
      <c r="F21" s="81"/>
      <c r="G21" s="89">
        <v>65.3</v>
      </c>
      <c r="H21" s="90">
        <v>20.329999999999998</v>
      </c>
      <c r="I21" s="90">
        <v>1.03</v>
      </c>
      <c r="J21" s="90">
        <v>7.39</v>
      </c>
      <c r="K21" s="90">
        <v>2.2599999999999998</v>
      </c>
      <c r="L21" s="90">
        <v>1.64</v>
      </c>
      <c r="M21" s="90">
        <v>2.0499999999999998</v>
      </c>
      <c r="N21" s="81">
        <v>0</v>
      </c>
    </row>
    <row r="22" spans="1:14">
      <c r="A22" s="2">
        <v>14</v>
      </c>
      <c r="B22" s="2" t="s">
        <v>382</v>
      </c>
      <c r="C22" s="2">
        <v>903</v>
      </c>
      <c r="D22" s="2">
        <v>591</v>
      </c>
      <c r="E22" s="81">
        <v>65.45</v>
      </c>
      <c r="F22" s="81"/>
      <c r="G22" s="89">
        <v>67.739999999999995</v>
      </c>
      <c r="H22" s="90">
        <v>18.34</v>
      </c>
      <c r="I22" s="90">
        <v>2.04</v>
      </c>
      <c r="J22" s="90">
        <v>5.77</v>
      </c>
      <c r="K22" s="90">
        <v>3.06</v>
      </c>
      <c r="L22" s="90">
        <v>0.51</v>
      </c>
      <c r="M22" s="90">
        <v>2.5499999999999998</v>
      </c>
      <c r="N22" s="81">
        <v>0</v>
      </c>
    </row>
    <row r="23" spans="1:14">
      <c r="A23" s="2">
        <v>15</v>
      </c>
      <c r="B23" s="2" t="s">
        <v>383</v>
      </c>
      <c r="C23" s="2">
        <v>688</v>
      </c>
      <c r="D23" s="2">
        <v>419</v>
      </c>
      <c r="E23" s="81">
        <v>60.9</v>
      </c>
      <c r="F23" s="81"/>
      <c r="G23" s="89">
        <v>63.48</v>
      </c>
      <c r="H23" s="90">
        <v>21</v>
      </c>
      <c r="I23" s="90">
        <v>1.91</v>
      </c>
      <c r="J23" s="90">
        <v>3.82</v>
      </c>
      <c r="K23" s="90">
        <v>5.25</v>
      </c>
      <c r="L23" s="90">
        <v>0.72</v>
      </c>
      <c r="M23" s="90">
        <v>3.82</v>
      </c>
      <c r="N23" s="81">
        <v>0</v>
      </c>
    </row>
    <row r="24" spans="1:14">
      <c r="E24" s="81"/>
      <c r="F24" s="81"/>
      <c r="G24" s="91"/>
      <c r="H24" s="87"/>
      <c r="I24" s="87"/>
      <c r="J24" s="87"/>
      <c r="K24" s="87"/>
      <c r="L24" s="87"/>
      <c r="M24" s="87"/>
      <c r="N24" s="87"/>
    </row>
    <row r="25" spans="1:14">
      <c r="E25" s="81"/>
      <c r="F25" s="81"/>
      <c r="G25" s="79">
        <f>'Erst-St.'!F17</f>
        <v>0.66610253857640622</v>
      </c>
      <c r="H25" s="79">
        <f>'Erst-St.'!G17</f>
        <v>0.19024390243902439</v>
      </c>
      <c r="I25" s="79">
        <f>'Erst-St.'!H17</f>
        <v>1.5629666500746639E-2</v>
      </c>
      <c r="J25" s="79">
        <f>'Erst-St.'!I17</f>
        <v>6.5007466401194619E-2</v>
      </c>
      <c r="K25" s="79">
        <f>'Erst-St.'!J17</f>
        <v>2.7575908412145345E-2</v>
      </c>
      <c r="L25" s="79">
        <f>'Erst-St.'!K17</f>
        <v>9.4574415131906415E-3</v>
      </c>
      <c r="M25" s="79">
        <f>'Erst-St.'!L17</f>
        <v>2.3792931806869089E-2</v>
      </c>
      <c r="N25" s="79">
        <f>'Erst-St.'!M17</f>
        <v>2.1901443504230961E-3</v>
      </c>
    </row>
    <row r="26" spans="1:14">
      <c r="C26" s="19"/>
      <c r="D26" s="19"/>
      <c r="E26" s="19"/>
    </row>
    <row r="27" spans="1:14">
      <c r="C27" s="3">
        <f>SUM(C5:C26)</f>
        <v>12113</v>
      </c>
      <c r="D27" s="3">
        <f>SUM(D5:D26)</f>
        <v>10110</v>
      </c>
      <c r="E27" s="5">
        <f>D27/C27*100</f>
        <v>83.464046891769172</v>
      </c>
      <c r="F27" s="7" t="s">
        <v>484</v>
      </c>
    </row>
  </sheetData>
  <sortState ref="A5:DH23">
    <sortCondition descending="1" ref="N5:N23"/>
  </sortState>
  <conditionalFormatting sqref="G5:G2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2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23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4" style="2" bestFit="1" customWidth="1"/>
    <col min="2" max="2" width="21.8554687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6.28515625" style="2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521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10</v>
      </c>
      <c r="B6" s="2" t="s">
        <v>388</v>
      </c>
      <c r="C6" s="2">
        <v>1106</v>
      </c>
      <c r="D6" s="2">
        <v>609</v>
      </c>
      <c r="E6" s="2">
        <v>55.06</v>
      </c>
      <c r="G6" s="2">
        <v>604</v>
      </c>
      <c r="I6" s="2">
        <v>5</v>
      </c>
      <c r="J6" s="2">
        <v>604</v>
      </c>
      <c r="K6" s="2">
        <v>5</v>
      </c>
      <c r="L6" s="2">
        <v>316</v>
      </c>
      <c r="M6" s="2">
        <v>52.32</v>
      </c>
      <c r="N6" s="2">
        <v>235</v>
      </c>
      <c r="O6" s="2">
        <v>38.909999999999997</v>
      </c>
      <c r="P6" s="2">
        <v>184</v>
      </c>
      <c r="Q6" s="2">
        <v>30.46</v>
      </c>
      <c r="R6" s="2">
        <v>192</v>
      </c>
      <c r="S6" s="2">
        <v>31.79</v>
      </c>
      <c r="T6" s="2">
        <v>6</v>
      </c>
      <c r="U6" s="2">
        <v>0.99</v>
      </c>
      <c r="V6" s="2">
        <v>21</v>
      </c>
      <c r="W6" s="2">
        <v>3.48</v>
      </c>
      <c r="X6" s="2">
        <v>30</v>
      </c>
      <c r="Y6" s="2">
        <v>4.97</v>
      </c>
      <c r="Z6" s="2">
        <v>45</v>
      </c>
      <c r="AA6" s="2">
        <v>7.45</v>
      </c>
      <c r="AB6" s="2">
        <v>27</v>
      </c>
      <c r="AC6" s="2">
        <v>4.47</v>
      </c>
      <c r="AD6" s="2">
        <v>32</v>
      </c>
      <c r="AE6" s="2">
        <v>5.3</v>
      </c>
      <c r="AF6" s="2">
        <v>0</v>
      </c>
      <c r="AG6" s="2">
        <v>0</v>
      </c>
      <c r="AH6" s="2">
        <v>19</v>
      </c>
      <c r="AI6" s="2">
        <v>3.15</v>
      </c>
      <c r="AJ6" s="2">
        <v>9</v>
      </c>
      <c r="AK6" s="2">
        <v>1.49</v>
      </c>
      <c r="AL6" s="2">
        <v>8</v>
      </c>
      <c r="AM6" s="2">
        <v>1.32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1</v>
      </c>
      <c r="AY6" s="2">
        <v>0.17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30</v>
      </c>
      <c r="BQ6" s="2">
        <v>4.97</v>
      </c>
      <c r="BR6" s="2">
        <v>44</v>
      </c>
      <c r="BS6" s="2">
        <v>7.28</v>
      </c>
      <c r="BT6" s="2">
        <v>0</v>
      </c>
      <c r="BU6" s="2">
        <v>0</v>
      </c>
      <c r="BV6" s="2">
        <v>1</v>
      </c>
      <c r="BW6" s="2">
        <v>0.17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1</v>
      </c>
      <c r="CI6" s="2">
        <v>0.17</v>
      </c>
      <c r="CJ6" s="2">
        <v>0</v>
      </c>
      <c r="CK6" s="2">
        <v>0</v>
      </c>
      <c r="CL6" s="2">
        <v>3</v>
      </c>
      <c r="CM6" s="2">
        <v>0.5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2</v>
      </c>
      <c r="CU6" s="2">
        <v>0.33</v>
      </c>
      <c r="CV6" s="2">
        <v>2</v>
      </c>
      <c r="CW6" s="2">
        <v>0.33</v>
      </c>
      <c r="CX6" s="2">
        <v>0</v>
      </c>
      <c r="CY6" s="2">
        <v>0</v>
      </c>
    </row>
    <row r="7" spans="1:103">
      <c r="A7" s="2">
        <v>20</v>
      </c>
      <c r="B7" s="2" t="s">
        <v>389</v>
      </c>
      <c r="C7" s="2">
        <v>1055</v>
      </c>
      <c r="D7" s="2">
        <v>623</v>
      </c>
      <c r="E7" s="2">
        <v>59.05</v>
      </c>
      <c r="G7" s="2">
        <v>619</v>
      </c>
      <c r="I7" s="2">
        <v>4</v>
      </c>
      <c r="J7" s="2">
        <v>616</v>
      </c>
      <c r="K7" s="2">
        <v>7</v>
      </c>
      <c r="L7" s="2">
        <v>394</v>
      </c>
      <c r="M7" s="2">
        <v>63.65</v>
      </c>
      <c r="N7" s="2">
        <v>280</v>
      </c>
      <c r="O7" s="2">
        <v>45.45</v>
      </c>
      <c r="P7" s="2">
        <v>138</v>
      </c>
      <c r="Q7" s="2">
        <v>22.29</v>
      </c>
      <c r="R7" s="2">
        <v>152</v>
      </c>
      <c r="S7" s="2">
        <v>24.68</v>
      </c>
      <c r="T7" s="2">
        <v>11</v>
      </c>
      <c r="U7" s="2">
        <v>1.78</v>
      </c>
      <c r="V7" s="2">
        <v>48</v>
      </c>
      <c r="W7" s="2">
        <v>7.79</v>
      </c>
      <c r="X7" s="2">
        <v>31</v>
      </c>
      <c r="Y7" s="2">
        <v>5.01</v>
      </c>
      <c r="Z7" s="2">
        <v>43</v>
      </c>
      <c r="AA7" s="2">
        <v>6.98</v>
      </c>
      <c r="AB7" s="2">
        <v>18</v>
      </c>
      <c r="AC7" s="2">
        <v>2.91</v>
      </c>
      <c r="AD7" s="2">
        <v>23</v>
      </c>
      <c r="AE7" s="2">
        <v>3.73</v>
      </c>
      <c r="AF7" s="2">
        <v>0</v>
      </c>
      <c r="AG7" s="2">
        <v>0</v>
      </c>
      <c r="AH7" s="2">
        <v>13</v>
      </c>
      <c r="AI7" s="2">
        <v>2.11</v>
      </c>
      <c r="AJ7" s="2">
        <v>3</v>
      </c>
      <c r="AK7" s="2">
        <v>0.48</v>
      </c>
      <c r="AL7" s="2">
        <v>3</v>
      </c>
      <c r="AM7" s="2">
        <v>0.49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1</v>
      </c>
      <c r="AY7" s="2">
        <v>0.16</v>
      </c>
      <c r="AZ7" s="2">
        <v>0</v>
      </c>
      <c r="BA7" s="2">
        <v>0</v>
      </c>
      <c r="BB7" s="2">
        <v>1</v>
      </c>
      <c r="BC7" s="2">
        <v>0.16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22</v>
      </c>
      <c r="BQ7" s="2">
        <v>3.55</v>
      </c>
      <c r="BR7" s="2">
        <v>49</v>
      </c>
      <c r="BS7" s="2">
        <v>7.95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1</v>
      </c>
      <c r="CA7" s="2">
        <v>0.16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2</v>
      </c>
      <c r="CU7" s="2">
        <v>0.32</v>
      </c>
      <c r="CV7" s="2">
        <v>2</v>
      </c>
      <c r="CW7" s="2">
        <v>0.32</v>
      </c>
      <c r="CX7" s="2">
        <v>0</v>
      </c>
      <c r="CY7" s="2">
        <v>0</v>
      </c>
    </row>
    <row r="8" spans="1:103">
      <c r="A8" s="2">
        <v>30</v>
      </c>
      <c r="B8" s="2" t="s">
        <v>390</v>
      </c>
      <c r="C8" s="2">
        <v>894</v>
      </c>
      <c r="D8" s="2">
        <v>529</v>
      </c>
      <c r="E8" s="2">
        <v>59.17</v>
      </c>
      <c r="G8" s="2">
        <v>527</v>
      </c>
      <c r="I8" s="2">
        <v>2</v>
      </c>
      <c r="J8" s="2">
        <v>526</v>
      </c>
      <c r="K8" s="2">
        <v>3</v>
      </c>
      <c r="L8" s="2">
        <v>317</v>
      </c>
      <c r="M8" s="2">
        <v>60.15</v>
      </c>
      <c r="N8" s="2">
        <v>243</v>
      </c>
      <c r="O8" s="2">
        <v>46.2</v>
      </c>
      <c r="P8" s="2">
        <v>124</v>
      </c>
      <c r="Q8" s="2">
        <v>23.53</v>
      </c>
      <c r="R8" s="2">
        <v>123</v>
      </c>
      <c r="S8" s="2">
        <v>23.38</v>
      </c>
      <c r="T8" s="2">
        <v>8</v>
      </c>
      <c r="U8" s="2">
        <v>1.52</v>
      </c>
      <c r="V8" s="2">
        <v>30</v>
      </c>
      <c r="W8" s="2">
        <v>5.7</v>
      </c>
      <c r="X8" s="2">
        <v>28</v>
      </c>
      <c r="Y8" s="2">
        <v>5.31</v>
      </c>
      <c r="Z8" s="2">
        <v>37</v>
      </c>
      <c r="AA8" s="2">
        <v>7.03</v>
      </c>
      <c r="AB8" s="2">
        <v>15</v>
      </c>
      <c r="AC8" s="2">
        <v>2.85</v>
      </c>
      <c r="AD8" s="2">
        <v>24</v>
      </c>
      <c r="AE8" s="2">
        <v>4.5599999999999996</v>
      </c>
      <c r="AF8" s="2">
        <v>0</v>
      </c>
      <c r="AG8" s="2">
        <v>0</v>
      </c>
      <c r="AH8" s="2">
        <v>5</v>
      </c>
      <c r="AI8" s="2">
        <v>0.95</v>
      </c>
      <c r="AJ8" s="2">
        <v>10</v>
      </c>
      <c r="AK8" s="2">
        <v>1.9</v>
      </c>
      <c r="AL8" s="2">
        <v>8</v>
      </c>
      <c r="AM8" s="2">
        <v>1.52</v>
      </c>
      <c r="AN8" s="2">
        <v>0</v>
      </c>
      <c r="AO8" s="2">
        <v>0</v>
      </c>
      <c r="AP8" s="2">
        <v>1</v>
      </c>
      <c r="AQ8" s="2">
        <v>0.19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3</v>
      </c>
      <c r="AY8" s="2">
        <v>0.56999999999999995</v>
      </c>
      <c r="AZ8" s="2">
        <v>0</v>
      </c>
      <c r="BA8" s="2">
        <v>0</v>
      </c>
      <c r="BB8" s="2">
        <v>1</v>
      </c>
      <c r="BC8" s="2">
        <v>0.19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25</v>
      </c>
      <c r="BQ8" s="2">
        <v>4.74</v>
      </c>
      <c r="BR8" s="2">
        <v>43</v>
      </c>
      <c r="BS8" s="2">
        <v>8.17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1</v>
      </c>
      <c r="CA8" s="2">
        <v>0.19</v>
      </c>
      <c r="CB8" s="2">
        <v>0</v>
      </c>
      <c r="CC8" s="2">
        <v>0</v>
      </c>
      <c r="CD8" s="2">
        <v>1</v>
      </c>
      <c r="CE8" s="2">
        <v>0.19</v>
      </c>
      <c r="CF8" s="2">
        <v>0</v>
      </c>
      <c r="CG8" s="2">
        <v>0</v>
      </c>
      <c r="CH8" s="2">
        <v>1</v>
      </c>
      <c r="CI8" s="2">
        <v>0.19</v>
      </c>
      <c r="CJ8" s="2">
        <v>0</v>
      </c>
      <c r="CK8" s="2">
        <v>0</v>
      </c>
      <c r="CL8" s="2">
        <v>1</v>
      </c>
      <c r="CM8" s="2">
        <v>0.19</v>
      </c>
      <c r="CN8" s="2">
        <v>0</v>
      </c>
      <c r="CO8" s="2">
        <v>0</v>
      </c>
      <c r="CP8" s="2">
        <v>1</v>
      </c>
      <c r="CQ8" s="2">
        <v>0.19</v>
      </c>
      <c r="CR8" s="2">
        <v>0</v>
      </c>
      <c r="CS8" s="2">
        <v>0</v>
      </c>
      <c r="CT8" s="2">
        <v>3</v>
      </c>
      <c r="CU8" s="2">
        <v>0.56999999999999995</v>
      </c>
      <c r="CV8" s="2">
        <v>0</v>
      </c>
      <c r="CW8" s="2">
        <v>0</v>
      </c>
      <c r="CX8" s="2">
        <v>0</v>
      </c>
      <c r="CY8" s="2">
        <v>0</v>
      </c>
    </row>
    <row r="9" spans="1:103">
      <c r="A9" s="2">
        <v>40</v>
      </c>
      <c r="B9" s="2" t="s">
        <v>391</v>
      </c>
      <c r="C9" s="2">
        <v>843</v>
      </c>
      <c r="D9" s="2">
        <v>425</v>
      </c>
      <c r="E9" s="2">
        <v>50.42</v>
      </c>
      <c r="G9" s="2">
        <v>419</v>
      </c>
      <c r="I9" s="2">
        <v>6</v>
      </c>
      <c r="J9" s="2">
        <v>420</v>
      </c>
      <c r="K9" s="2">
        <v>5</v>
      </c>
      <c r="L9" s="2">
        <v>198</v>
      </c>
      <c r="M9" s="2">
        <v>47.26</v>
      </c>
      <c r="N9" s="2">
        <v>150</v>
      </c>
      <c r="O9" s="2">
        <v>35.71</v>
      </c>
      <c r="P9" s="2">
        <v>148</v>
      </c>
      <c r="Q9" s="2">
        <v>35.32</v>
      </c>
      <c r="R9" s="2">
        <v>142</v>
      </c>
      <c r="S9" s="2">
        <v>33.81</v>
      </c>
      <c r="T9" s="2">
        <v>8</v>
      </c>
      <c r="U9" s="2">
        <v>1.91</v>
      </c>
      <c r="V9" s="2">
        <v>26</v>
      </c>
      <c r="W9" s="2">
        <v>6.19</v>
      </c>
      <c r="X9" s="2">
        <v>23</v>
      </c>
      <c r="Y9" s="2">
        <v>5.49</v>
      </c>
      <c r="Z9" s="2">
        <v>22</v>
      </c>
      <c r="AA9" s="2">
        <v>5.24</v>
      </c>
      <c r="AB9" s="2">
        <v>23</v>
      </c>
      <c r="AC9" s="2">
        <v>5.49</v>
      </c>
      <c r="AD9" s="2">
        <v>31</v>
      </c>
      <c r="AE9" s="2">
        <v>7.38</v>
      </c>
      <c r="AF9" s="2">
        <v>0</v>
      </c>
      <c r="AG9" s="2">
        <v>0</v>
      </c>
      <c r="AH9" s="2">
        <v>11</v>
      </c>
      <c r="AI9" s="2">
        <v>2.62</v>
      </c>
      <c r="AJ9" s="2">
        <v>10</v>
      </c>
      <c r="AK9" s="2">
        <v>2.39</v>
      </c>
      <c r="AL9" s="2">
        <v>6</v>
      </c>
      <c r="AM9" s="2">
        <v>1.43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1</v>
      </c>
      <c r="AY9" s="2">
        <v>0.24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9</v>
      </c>
      <c r="BQ9" s="2">
        <v>2.15</v>
      </c>
      <c r="BR9" s="2">
        <v>25</v>
      </c>
      <c r="BS9" s="2">
        <v>5.95</v>
      </c>
      <c r="BT9" s="2">
        <v>0</v>
      </c>
      <c r="BU9" s="2">
        <v>0</v>
      </c>
      <c r="BV9" s="2">
        <v>1</v>
      </c>
      <c r="BW9" s="2">
        <v>0.24</v>
      </c>
      <c r="BX9" s="2">
        <v>0</v>
      </c>
      <c r="BY9" s="2">
        <v>0</v>
      </c>
      <c r="BZ9" s="2">
        <v>3</v>
      </c>
      <c r="CA9" s="2">
        <v>0.71</v>
      </c>
      <c r="CB9" s="2">
        <v>0</v>
      </c>
      <c r="CC9" s="2">
        <v>0</v>
      </c>
      <c r="CD9" s="2">
        <v>1</v>
      </c>
      <c r="CE9" s="2">
        <v>0.24</v>
      </c>
      <c r="CF9" s="2">
        <v>0</v>
      </c>
      <c r="CG9" s="2">
        <v>0</v>
      </c>
      <c r="CH9" s="2">
        <v>1</v>
      </c>
      <c r="CI9" s="2">
        <v>0.24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</row>
    <row r="10" spans="1:103">
      <c r="A10" s="2">
        <v>50</v>
      </c>
      <c r="B10" s="2" t="s">
        <v>392</v>
      </c>
      <c r="C10" s="2">
        <v>954</v>
      </c>
      <c r="D10" s="2">
        <v>531</v>
      </c>
      <c r="E10" s="2">
        <v>55.66</v>
      </c>
      <c r="G10" s="2">
        <v>525</v>
      </c>
      <c r="I10" s="2">
        <v>6</v>
      </c>
      <c r="J10" s="2">
        <v>528</v>
      </c>
      <c r="K10" s="2">
        <v>3</v>
      </c>
      <c r="L10" s="2">
        <v>283</v>
      </c>
      <c r="M10" s="2">
        <v>53.9</v>
      </c>
      <c r="N10" s="2">
        <v>219</v>
      </c>
      <c r="O10" s="2">
        <v>41.48</v>
      </c>
      <c r="P10" s="2">
        <v>154</v>
      </c>
      <c r="Q10" s="2">
        <v>29.33</v>
      </c>
      <c r="R10" s="2">
        <v>148</v>
      </c>
      <c r="S10" s="2">
        <v>28.03</v>
      </c>
      <c r="T10" s="2">
        <v>12</v>
      </c>
      <c r="U10" s="2">
        <v>2.29</v>
      </c>
      <c r="V10" s="2">
        <v>31</v>
      </c>
      <c r="W10" s="2">
        <v>5.87</v>
      </c>
      <c r="X10" s="2">
        <v>19</v>
      </c>
      <c r="Y10" s="2">
        <v>3.62</v>
      </c>
      <c r="Z10" s="2">
        <v>35</v>
      </c>
      <c r="AA10" s="2">
        <v>6.63</v>
      </c>
      <c r="AB10" s="2">
        <v>26</v>
      </c>
      <c r="AC10" s="2">
        <v>4.95</v>
      </c>
      <c r="AD10" s="2">
        <v>37</v>
      </c>
      <c r="AE10" s="2">
        <v>7.01</v>
      </c>
      <c r="AF10" s="2">
        <v>0</v>
      </c>
      <c r="AG10" s="2">
        <v>0</v>
      </c>
      <c r="AH10" s="2">
        <v>7</v>
      </c>
      <c r="AI10" s="2">
        <v>1.33</v>
      </c>
      <c r="AJ10" s="2">
        <v>4</v>
      </c>
      <c r="AK10" s="2">
        <v>0.76</v>
      </c>
      <c r="AL10" s="2">
        <v>7</v>
      </c>
      <c r="AM10" s="2">
        <v>1.33</v>
      </c>
      <c r="AN10" s="2">
        <v>0</v>
      </c>
      <c r="AO10" s="2">
        <v>0</v>
      </c>
      <c r="AP10" s="2">
        <v>1</v>
      </c>
      <c r="AQ10" s="2">
        <v>0.19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1</v>
      </c>
      <c r="AY10" s="2">
        <v>0.19</v>
      </c>
      <c r="AZ10" s="2">
        <v>0</v>
      </c>
      <c r="BA10" s="2">
        <v>0</v>
      </c>
      <c r="BB10" s="2">
        <v>1</v>
      </c>
      <c r="BC10" s="2">
        <v>0.19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26</v>
      </c>
      <c r="BQ10" s="2">
        <v>4.95</v>
      </c>
      <c r="BR10" s="2">
        <v>34</v>
      </c>
      <c r="BS10" s="2">
        <v>6.44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1</v>
      </c>
      <c r="CA10" s="2">
        <v>0.19</v>
      </c>
      <c r="CB10" s="2">
        <v>0</v>
      </c>
      <c r="CC10" s="2">
        <v>0</v>
      </c>
      <c r="CD10" s="2">
        <v>1</v>
      </c>
      <c r="CE10" s="2">
        <v>0.19</v>
      </c>
      <c r="CF10" s="2">
        <v>0</v>
      </c>
      <c r="CG10" s="2">
        <v>0</v>
      </c>
      <c r="CH10" s="2">
        <v>2</v>
      </c>
      <c r="CI10" s="2">
        <v>0.38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3</v>
      </c>
      <c r="CQ10" s="2">
        <v>0.56999999999999995</v>
      </c>
      <c r="CR10" s="2">
        <v>0</v>
      </c>
      <c r="CS10" s="2">
        <v>0</v>
      </c>
      <c r="CT10" s="2">
        <v>0</v>
      </c>
      <c r="CU10" s="2">
        <v>0</v>
      </c>
      <c r="CV10" s="2">
        <v>1</v>
      </c>
      <c r="CW10" s="2">
        <v>0.19</v>
      </c>
      <c r="CX10" s="2">
        <v>0</v>
      </c>
      <c r="CY10" s="2">
        <v>0</v>
      </c>
    </row>
    <row r="11" spans="1:103">
      <c r="A11" s="2">
        <v>60</v>
      </c>
      <c r="B11" s="2" t="s">
        <v>393</v>
      </c>
      <c r="C11" s="2">
        <v>1266</v>
      </c>
      <c r="D11" s="2">
        <v>728</v>
      </c>
      <c r="E11" s="2">
        <v>57.5</v>
      </c>
      <c r="G11" s="2">
        <v>728</v>
      </c>
      <c r="I11" s="2">
        <v>0</v>
      </c>
      <c r="J11" s="2">
        <v>728</v>
      </c>
      <c r="K11" s="2">
        <v>0</v>
      </c>
      <c r="L11" s="2">
        <v>390</v>
      </c>
      <c r="M11" s="2">
        <v>53.57</v>
      </c>
      <c r="N11" s="2">
        <v>294</v>
      </c>
      <c r="O11" s="2">
        <v>40.380000000000003</v>
      </c>
      <c r="P11" s="2">
        <v>211</v>
      </c>
      <c r="Q11" s="2">
        <v>28.98</v>
      </c>
      <c r="R11" s="2">
        <v>213</v>
      </c>
      <c r="S11" s="2">
        <v>29.26</v>
      </c>
      <c r="T11" s="2">
        <v>13</v>
      </c>
      <c r="U11" s="2">
        <v>1.79</v>
      </c>
      <c r="V11" s="2">
        <v>51</v>
      </c>
      <c r="W11" s="2">
        <v>7.01</v>
      </c>
      <c r="X11" s="2">
        <v>50</v>
      </c>
      <c r="Y11" s="2">
        <v>6.87</v>
      </c>
      <c r="Z11" s="2">
        <v>60</v>
      </c>
      <c r="AA11" s="2">
        <v>8.24</v>
      </c>
      <c r="AB11" s="2">
        <v>33</v>
      </c>
      <c r="AC11" s="2">
        <v>4.53</v>
      </c>
      <c r="AD11" s="2">
        <v>37</v>
      </c>
      <c r="AE11" s="2">
        <v>5.08</v>
      </c>
      <c r="AF11" s="2">
        <v>0</v>
      </c>
      <c r="AG11" s="2">
        <v>0</v>
      </c>
      <c r="AH11" s="2">
        <v>13</v>
      </c>
      <c r="AI11" s="2">
        <v>1.79</v>
      </c>
      <c r="AJ11" s="2">
        <v>10</v>
      </c>
      <c r="AK11" s="2">
        <v>1.37</v>
      </c>
      <c r="AL11" s="2">
        <v>7</v>
      </c>
      <c r="AM11" s="2">
        <v>0.96</v>
      </c>
      <c r="AN11" s="2">
        <v>0</v>
      </c>
      <c r="AO11" s="2">
        <v>0</v>
      </c>
      <c r="AP11" s="2">
        <v>2</v>
      </c>
      <c r="AQ11" s="2">
        <v>0.27</v>
      </c>
      <c r="AR11" s="2">
        <v>0</v>
      </c>
      <c r="AS11" s="2">
        <v>0</v>
      </c>
      <c r="AT11" s="2">
        <v>1</v>
      </c>
      <c r="AU11" s="2">
        <v>0.14000000000000001</v>
      </c>
      <c r="AV11" s="2">
        <v>0</v>
      </c>
      <c r="AW11" s="2">
        <v>0</v>
      </c>
      <c r="AX11" s="2">
        <v>1</v>
      </c>
      <c r="AY11" s="2">
        <v>0.14000000000000001</v>
      </c>
      <c r="AZ11" s="2">
        <v>0</v>
      </c>
      <c r="BA11" s="2">
        <v>0</v>
      </c>
      <c r="BB11" s="2">
        <v>3</v>
      </c>
      <c r="BC11" s="2">
        <v>0.41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20</v>
      </c>
      <c r="BQ11" s="2">
        <v>2.75</v>
      </c>
      <c r="BR11" s="2">
        <v>39</v>
      </c>
      <c r="BS11" s="2">
        <v>5.36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3</v>
      </c>
      <c r="CI11" s="2">
        <v>0.41</v>
      </c>
      <c r="CJ11" s="2">
        <v>0</v>
      </c>
      <c r="CK11" s="2">
        <v>0</v>
      </c>
      <c r="CL11" s="2">
        <v>1</v>
      </c>
      <c r="CM11" s="2">
        <v>0.14000000000000001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3</v>
      </c>
      <c r="CU11" s="2">
        <v>0.41</v>
      </c>
      <c r="CV11" s="2">
        <v>1</v>
      </c>
      <c r="CW11" s="2">
        <v>0.14000000000000001</v>
      </c>
      <c r="CX11" s="2">
        <v>0</v>
      </c>
      <c r="CY11" s="2">
        <v>0</v>
      </c>
    </row>
    <row r="12" spans="1:103">
      <c r="A12" s="2">
        <v>71</v>
      </c>
      <c r="B12" s="2" t="s">
        <v>394</v>
      </c>
      <c r="C12" s="2">
        <v>637</v>
      </c>
      <c r="D12" s="2">
        <v>398</v>
      </c>
      <c r="E12" s="2">
        <v>62.48</v>
      </c>
      <c r="G12" s="2">
        <v>395</v>
      </c>
      <c r="I12" s="2">
        <v>3</v>
      </c>
      <c r="J12" s="2">
        <v>393</v>
      </c>
      <c r="K12" s="2">
        <v>5</v>
      </c>
      <c r="L12" s="2">
        <v>203</v>
      </c>
      <c r="M12" s="2">
        <v>51.39</v>
      </c>
      <c r="N12" s="2">
        <v>156</v>
      </c>
      <c r="O12" s="2">
        <v>39.69</v>
      </c>
      <c r="P12" s="2">
        <v>116</v>
      </c>
      <c r="Q12" s="2">
        <v>29.37</v>
      </c>
      <c r="R12" s="2">
        <v>123</v>
      </c>
      <c r="S12" s="2">
        <v>31.3</v>
      </c>
      <c r="T12" s="2">
        <v>9</v>
      </c>
      <c r="U12" s="2">
        <v>2.2799999999999998</v>
      </c>
      <c r="V12" s="2">
        <v>26</v>
      </c>
      <c r="W12" s="2">
        <v>6.62</v>
      </c>
      <c r="X12" s="2">
        <v>36</v>
      </c>
      <c r="Y12" s="2">
        <v>9.11</v>
      </c>
      <c r="Z12" s="2">
        <v>35</v>
      </c>
      <c r="AA12" s="2">
        <v>8.91</v>
      </c>
      <c r="AB12" s="2">
        <v>13</v>
      </c>
      <c r="AC12" s="2">
        <v>3.29</v>
      </c>
      <c r="AD12" s="2">
        <v>15</v>
      </c>
      <c r="AE12" s="2">
        <v>3.82</v>
      </c>
      <c r="AF12" s="2">
        <v>0</v>
      </c>
      <c r="AG12" s="2">
        <v>0</v>
      </c>
      <c r="AH12" s="2">
        <v>7</v>
      </c>
      <c r="AI12" s="2">
        <v>1.78</v>
      </c>
      <c r="AJ12" s="2">
        <v>1</v>
      </c>
      <c r="AK12" s="2">
        <v>0.25</v>
      </c>
      <c r="AL12" s="2">
        <v>2</v>
      </c>
      <c r="AM12" s="2">
        <v>0.51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1</v>
      </c>
      <c r="AY12" s="2">
        <v>0.25</v>
      </c>
      <c r="AZ12" s="2">
        <v>0</v>
      </c>
      <c r="BA12" s="2">
        <v>0</v>
      </c>
      <c r="BB12" s="2">
        <v>2</v>
      </c>
      <c r="BC12" s="2">
        <v>0.51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16</v>
      </c>
      <c r="BQ12" s="2">
        <v>4.05</v>
      </c>
      <c r="BR12" s="2">
        <v>25</v>
      </c>
      <c r="BS12" s="2">
        <v>6.36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1</v>
      </c>
      <c r="CU12" s="2">
        <v>0.25</v>
      </c>
      <c r="CV12" s="2">
        <v>1</v>
      </c>
      <c r="CW12" s="2">
        <v>0.25</v>
      </c>
      <c r="CX12" s="2">
        <v>0</v>
      </c>
      <c r="CY12" s="2">
        <v>0</v>
      </c>
    </row>
    <row r="13" spans="1:103">
      <c r="A13" s="2">
        <v>72</v>
      </c>
      <c r="B13" s="2" t="s">
        <v>395</v>
      </c>
      <c r="C13" s="2">
        <v>506</v>
      </c>
      <c r="D13" s="2">
        <v>292</v>
      </c>
      <c r="E13" s="2">
        <v>57.71</v>
      </c>
      <c r="G13" s="2">
        <v>288</v>
      </c>
      <c r="I13" s="2">
        <v>4</v>
      </c>
      <c r="J13" s="2">
        <v>289</v>
      </c>
      <c r="K13" s="2">
        <v>3</v>
      </c>
      <c r="L13" s="2">
        <v>152</v>
      </c>
      <c r="M13" s="2">
        <v>52.78</v>
      </c>
      <c r="N13" s="2">
        <v>120</v>
      </c>
      <c r="O13" s="2">
        <v>41.52</v>
      </c>
      <c r="P13" s="2">
        <v>86</v>
      </c>
      <c r="Q13" s="2">
        <v>29.86</v>
      </c>
      <c r="R13" s="2">
        <v>95</v>
      </c>
      <c r="S13" s="2">
        <v>32.869999999999997</v>
      </c>
      <c r="T13" s="2">
        <v>2</v>
      </c>
      <c r="U13" s="2">
        <v>0.69</v>
      </c>
      <c r="V13" s="2">
        <v>9</v>
      </c>
      <c r="W13" s="2">
        <v>3.11</v>
      </c>
      <c r="X13" s="2">
        <v>21</v>
      </c>
      <c r="Y13" s="2">
        <v>7.29</v>
      </c>
      <c r="Z13" s="2">
        <v>16</v>
      </c>
      <c r="AA13" s="2">
        <v>5.54</v>
      </c>
      <c r="AB13" s="2">
        <v>8</v>
      </c>
      <c r="AC13" s="2">
        <v>2.78</v>
      </c>
      <c r="AD13" s="2">
        <v>14</v>
      </c>
      <c r="AE13" s="2">
        <v>4.84</v>
      </c>
      <c r="AF13" s="2">
        <v>0</v>
      </c>
      <c r="AG13" s="2">
        <v>0</v>
      </c>
      <c r="AH13" s="2">
        <v>5</v>
      </c>
      <c r="AI13" s="2">
        <v>1.73</v>
      </c>
      <c r="AJ13" s="2">
        <v>6</v>
      </c>
      <c r="AK13" s="2">
        <v>2.08</v>
      </c>
      <c r="AL13" s="2">
        <v>3</v>
      </c>
      <c r="AM13" s="2">
        <v>1.04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1</v>
      </c>
      <c r="AU13" s="2">
        <v>0.35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0.35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13</v>
      </c>
      <c r="BQ13" s="2">
        <v>4.51</v>
      </c>
      <c r="BR13" s="2">
        <v>23</v>
      </c>
      <c r="BS13" s="2">
        <v>7.96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1</v>
      </c>
      <c r="CI13" s="2">
        <v>0.35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1</v>
      </c>
      <c r="CU13" s="2">
        <v>0.35</v>
      </c>
      <c r="CV13" s="2">
        <v>0</v>
      </c>
      <c r="CW13" s="2">
        <v>0</v>
      </c>
      <c r="CX13" s="2">
        <v>0</v>
      </c>
      <c r="CY13" s="2">
        <v>0</v>
      </c>
    </row>
    <row r="14" spans="1:103">
      <c r="A14" s="2">
        <v>81</v>
      </c>
      <c r="B14" s="2" t="s">
        <v>396</v>
      </c>
      <c r="C14" s="2">
        <v>661</v>
      </c>
      <c r="D14" s="2">
        <v>387</v>
      </c>
      <c r="E14" s="2">
        <v>58.55</v>
      </c>
      <c r="G14" s="2">
        <v>386</v>
      </c>
      <c r="I14" s="2">
        <v>1</v>
      </c>
      <c r="J14" s="2">
        <v>385</v>
      </c>
      <c r="K14" s="2">
        <v>2</v>
      </c>
      <c r="L14" s="2">
        <v>254</v>
      </c>
      <c r="M14" s="2">
        <v>65.8</v>
      </c>
      <c r="N14" s="2">
        <v>208</v>
      </c>
      <c r="O14" s="2">
        <v>54.03</v>
      </c>
      <c r="P14" s="2">
        <v>87</v>
      </c>
      <c r="Q14" s="2">
        <v>22.54</v>
      </c>
      <c r="R14" s="2">
        <v>88</v>
      </c>
      <c r="S14" s="2">
        <v>22.86</v>
      </c>
      <c r="T14" s="2">
        <v>7</v>
      </c>
      <c r="U14" s="2">
        <v>1.81</v>
      </c>
      <c r="V14" s="2">
        <v>18</v>
      </c>
      <c r="W14" s="2">
        <v>4.68</v>
      </c>
      <c r="X14" s="2">
        <v>17</v>
      </c>
      <c r="Y14" s="2">
        <v>4.4000000000000004</v>
      </c>
      <c r="Z14" s="2">
        <v>28</v>
      </c>
      <c r="AA14" s="2">
        <v>7.27</v>
      </c>
      <c r="AB14" s="2">
        <v>14</v>
      </c>
      <c r="AC14" s="2">
        <v>3.63</v>
      </c>
      <c r="AD14" s="2">
        <v>14</v>
      </c>
      <c r="AE14" s="2">
        <v>3.64</v>
      </c>
      <c r="AF14" s="2">
        <v>0</v>
      </c>
      <c r="AG14" s="2">
        <v>0</v>
      </c>
      <c r="AH14" s="2">
        <v>7</v>
      </c>
      <c r="AI14" s="2">
        <v>1.82</v>
      </c>
      <c r="AJ14" s="2">
        <v>2</v>
      </c>
      <c r="AK14" s="2">
        <v>0.52</v>
      </c>
      <c r="AL14" s="2">
        <v>2</v>
      </c>
      <c r="AM14" s="2">
        <v>0.52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5</v>
      </c>
      <c r="BQ14" s="2">
        <v>1.3</v>
      </c>
      <c r="BR14" s="2">
        <v>12</v>
      </c>
      <c r="BS14" s="2">
        <v>3.12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1</v>
      </c>
      <c r="CI14" s="2">
        <v>0.26</v>
      </c>
      <c r="CJ14" s="2">
        <v>0</v>
      </c>
      <c r="CK14" s="2">
        <v>0</v>
      </c>
      <c r="CL14" s="2">
        <v>1</v>
      </c>
      <c r="CM14" s="2">
        <v>0.26</v>
      </c>
      <c r="CN14" s="2">
        <v>0</v>
      </c>
      <c r="CO14" s="2">
        <v>0</v>
      </c>
      <c r="CP14" s="2">
        <v>1</v>
      </c>
      <c r="CQ14" s="2">
        <v>0.26</v>
      </c>
      <c r="CR14" s="2">
        <v>0</v>
      </c>
      <c r="CS14" s="2">
        <v>0</v>
      </c>
      <c r="CT14" s="2">
        <v>5</v>
      </c>
      <c r="CU14" s="2">
        <v>1.3</v>
      </c>
      <c r="CV14" s="2">
        <v>0</v>
      </c>
      <c r="CW14" s="2">
        <v>0</v>
      </c>
      <c r="CX14" s="2">
        <v>0</v>
      </c>
      <c r="CY14" s="2">
        <v>0</v>
      </c>
    </row>
    <row r="15" spans="1:103">
      <c r="A15" s="2">
        <v>82</v>
      </c>
      <c r="B15" s="2" t="s">
        <v>397</v>
      </c>
      <c r="C15" s="2">
        <v>638</v>
      </c>
      <c r="D15" s="2">
        <v>371</v>
      </c>
      <c r="E15" s="2">
        <v>58.15</v>
      </c>
      <c r="G15" s="2">
        <v>368</v>
      </c>
      <c r="I15" s="2">
        <v>3</v>
      </c>
      <c r="J15" s="2">
        <v>369</v>
      </c>
      <c r="K15" s="2">
        <v>2</v>
      </c>
      <c r="L15" s="2">
        <v>228</v>
      </c>
      <c r="M15" s="2">
        <v>61.96</v>
      </c>
      <c r="N15" s="2">
        <v>191</v>
      </c>
      <c r="O15" s="2">
        <v>51.76</v>
      </c>
      <c r="P15" s="2">
        <v>81</v>
      </c>
      <c r="Q15" s="2">
        <v>22.01</v>
      </c>
      <c r="R15" s="2">
        <v>79</v>
      </c>
      <c r="S15" s="2">
        <v>21.41</v>
      </c>
      <c r="T15" s="2">
        <v>6</v>
      </c>
      <c r="U15" s="2">
        <v>1.63</v>
      </c>
      <c r="V15" s="2">
        <v>17</v>
      </c>
      <c r="W15" s="2">
        <v>4.6100000000000003</v>
      </c>
      <c r="X15" s="2">
        <v>17</v>
      </c>
      <c r="Y15" s="2">
        <v>4.62</v>
      </c>
      <c r="Z15" s="2">
        <v>21</v>
      </c>
      <c r="AA15" s="2">
        <v>5.69</v>
      </c>
      <c r="AB15" s="2">
        <v>25</v>
      </c>
      <c r="AC15" s="2">
        <v>6.79</v>
      </c>
      <c r="AD15" s="2">
        <v>29</v>
      </c>
      <c r="AE15" s="2">
        <v>7.86</v>
      </c>
      <c r="AF15" s="2">
        <v>0</v>
      </c>
      <c r="AG15" s="2">
        <v>0</v>
      </c>
      <c r="AH15" s="2">
        <v>8</v>
      </c>
      <c r="AI15" s="2">
        <v>2.17</v>
      </c>
      <c r="AJ15" s="2">
        <v>2</v>
      </c>
      <c r="AK15" s="2">
        <v>0.54</v>
      </c>
      <c r="AL15" s="2">
        <v>3</v>
      </c>
      <c r="AM15" s="2">
        <v>0.81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9</v>
      </c>
      <c r="BQ15" s="2">
        <v>2.4500000000000002</v>
      </c>
      <c r="BR15" s="2">
        <v>16</v>
      </c>
      <c r="BS15" s="2">
        <v>4.34</v>
      </c>
      <c r="BT15" s="2">
        <v>0</v>
      </c>
      <c r="BU15" s="2">
        <v>0</v>
      </c>
      <c r="BV15" s="2">
        <v>2</v>
      </c>
      <c r="BW15" s="2">
        <v>0.54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2</v>
      </c>
      <c r="CI15" s="2">
        <v>0.54</v>
      </c>
      <c r="CJ15" s="2">
        <v>0</v>
      </c>
      <c r="CK15" s="2">
        <v>0</v>
      </c>
      <c r="CL15" s="2">
        <v>1</v>
      </c>
      <c r="CM15" s="2">
        <v>0.27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</row>
    <row r="16" spans="1:103">
      <c r="A16" s="2">
        <v>90</v>
      </c>
      <c r="B16" s="2" t="s">
        <v>398</v>
      </c>
      <c r="C16" s="2">
        <v>898</v>
      </c>
      <c r="D16" s="2">
        <v>516</v>
      </c>
      <c r="E16" s="2">
        <v>57.46</v>
      </c>
      <c r="G16" s="2">
        <v>511</v>
      </c>
      <c r="I16" s="2">
        <v>5</v>
      </c>
      <c r="J16" s="2">
        <v>511</v>
      </c>
      <c r="K16" s="2">
        <v>5</v>
      </c>
      <c r="L16" s="2">
        <v>335</v>
      </c>
      <c r="M16" s="2">
        <v>65.56</v>
      </c>
      <c r="N16" s="2">
        <v>251</v>
      </c>
      <c r="O16" s="2">
        <v>49.12</v>
      </c>
      <c r="P16" s="2">
        <v>123</v>
      </c>
      <c r="Q16" s="2">
        <v>24.07</v>
      </c>
      <c r="R16" s="2">
        <v>120</v>
      </c>
      <c r="S16" s="2">
        <v>23.48</v>
      </c>
      <c r="T16" s="2">
        <v>4</v>
      </c>
      <c r="U16" s="2">
        <v>0.78</v>
      </c>
      <c r="V16" s="2">
        <v>37</v>
      </c>
      <c r="W16" s="2">
        <v>7.24</v>
      </c>
      <c r="X16" s="2">
        <v>19</v>
      </c>
      <c r="Y16" s="2">
        <v>3.72</v>
      </c>
      <c r="Z16" s="2">
        <v>36</v>
      </c>
      <c r="AA16" s="2">
        <v>7.05</v>
      </c>
      <c r="AB16" s="2">
        <v>18</v>
      </c>
      <c r="AC16" s="2">
        <v>3.52</v>
      </c>
      <c r="AD16" s="2">
        <v>23</v>
      </c>
      <c r="AE16" s="2">
        <v>4.5</v>
      </c>
      <c r="AF16" s="2">
        <v>0</v>
      </c>
      <c r="AG16" s="2">
        <v>0</v>
      </c>
      <c r="AH16" s="2">
        <v>7</v>
      </c>
      <c r="AI16" s="2">
        <v>1.37</v>
      </c>
      <c r="AJ16" s="2">
        <v>7</v>
      </c>
      <c r="AK16" s="2">
        <v>1.37</v>
      </c>
      <c r="AL16" s="2">
        <v>6</v>
      </c>
      <c r="AM16" s="2">
        <v>1.17</v>
      </c>
      <c r="AN16" s="2">
        <v>0</v>
      </c>
      <c r="AO16" s="2">
        <v>0</v>
      </c>
      <c r="AP16" s="2">
        <v>2</v>
      </c>
      <c r="AQ16" s="2">
        <v>0.39</v>
      </c>
      <c r="AR16" s="2">
        <v>0</v>
      </c>
      <c r="AS16" s="2">
        <v>0</v>
      </c>
      <c r="AT16" s="2">
        <v>1</v>
      </c>
      <c r="AU16" s="2">
        <v>0.2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2</v>
      </c>
      <c r="BC16" s="2">
        <v>0.39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5</v>
      </c>
      <c r="BQ16" s="2">
        <v>0.98</v>
      </c>
      <c r="BR16" s="2">
        <v>19</v>
      </c>
      <c r="BS16" s="2">
        <v>3.72</v>
      </c>
      <c r="BT16" s="2">
        <v>0</v>
      </c>
      <c r="BU16" s="2">
        <v>0</v>
      </c>
      <c r="BV16" s="2">
        <v>3</v>
      </c>
      <c r="BW16" s="2">
        <v>0.59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1</v>
      </c>
      <c r="CM16" s="2">
        <v>0.2</v>
      </c>
      <c r="CN16" s="2">
        <v>0</v>
      </c>
      <c r="CO16" s="2">
        <v>0</v>
      </c>
      <c r="CP16" s="2">
        <v>1</v>
      </c>
      <c r="CQ16" s="2">
        <v>0.2</v>
      </c>
      <c r="CR16" s="2">
        <v>0</v>
      </c>
      <c r="CS16" s="2">
        <v>0</v>
      </c>
      <c r="CT16" s="2">
        <v>2</v>
      </c>
      <c r="CU16" s="2">
        <v>0.39</v>
      </c>
      <c r="CV16" s="2">
        <v>0</v>
      </c>
      <c r="CW16" s="2">
        <v>0</v>
      </c>
      <c r="CX16" s="2">
        <v>0</v>
      </c>
      <c r="CY16" s="2">
        <v>0</v>
      </c>
    </row>
    <row r="17" spans="1:103">
      <c r="A17" s="2">
        <v>101</v>
      </c>
      <c r="B17" s="2" t="s">
        <v>399</v>
      </c>
      <c r="C17" s="2">
        <v>563</v>
      </c>
      <c r="D17" s="2">
        <v>296</v>
      </c>
      <c r="E17" s="2">
        <v>52.58</v>
      </c>
      <c r="G17" s="2">
        <v>290</v>
      </c>
      <c r="I17" s="2">
        <v>6</v>
      </c>
      <c r="J17" s="2">
        <v>292</v>
      </c>
      <c r="K17" s="2">
        <v>4</v>
      </c>
      <c r="L17" s="2">
        <v>164</v>
      </c>
      <c r="M17" s="2">
        <v>56.55</v>
      </c>
      <c r="N17" s="2">
        <v>126</v>
      </c>
      <c r="O17" s="2">
        <v>43.15</v>
      </c>
      <c r="P17" s="2">
        <v>74</v>
      </c>
      <c r="Q17" s="2">
        <v>25.52</v>
      </c>
      <c r="R17" s="2">
        <v>76</v>
      </c>
      <c r="S17" s="2">
        <v>26.03</v>
      </c>
      <c r="T17" s="2">
        <v>3</v>
      </c>
      <c r="U17" s="2">
        <v>1.03</v>
      </c>
      <c r="V17" s="2">
        <v>17</v>
      </c>
      <c r="W17" s="2">
        <v>5.82</v>
      </c>
      <c r="X17" s="2">
        <v>26</v>
      </c>
      <c r="Y17" s="2">
        <v>8.9700000000000006</v>
      </c>
      <c r="Z17" s="2">
        <v>29</v>
      </c>
      <c r="AA17" s="2">
        <v>9.93</v>
      </c>
      <c r="AB17" s="2">
        <v>7</v>
      </c>
      <c r="AC17" s="2">
        <v>2.41</v>
      </c>
      <c r="AD17" s="2">
        <v>9</v>
      </c>
      <c r="AE17" s="2">
        <v>3.08</v>
      </c>
      <c r="AF17" s="2">
        <v>0</v>
      </c>
      <c r="AG17" s="2">
        <v>0</v>
      </c>
      <c r="AH17" s="2">
        <v>2</v>
      </c>
      <c r="AI17" s="2">
        <v>0.68</v>
      </c>
      <c r="AJ17" s="2">
        <v>6</v>
      </c>
      <c r="AK17" s="2">
        <v>2.0699999999999998</v>
      </c>
      <c r="AL17" s="2">
        <v>3</v>
      </c>
      <c r="AM17" s="2">
        <v>1.03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1</v>
      </c>
      <c r="AY17" s="2">
        <v>0.34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1</v>
      </c>
      <c r="BG17" s="2">
        <v>0.34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10</v>
      </c>
      <c r="BQ17" s="2">
        <v>3.45</v>
      </c>
      <c r="BR17" s="2">
        <v>20</v>
      </c>
      <c r="BS17" s="2">
        <v>6.85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3</v>
      </c>
      <c r="CA17" s="2">
        <v>1.03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2</v>
      </c>
      <c r="CI17" s="2">
        <v>0.68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3</v>
      </c>
      <c r="CU17" s="2">
        <v>1.03</v>
      </c>
      <c r="CV17" s="2">
        <v>0</v>
      </c>
      <c r="CW17" s="2">
        <v>0</v>
      </c>
      <c r="CX17" s="2">
        <v>0</v>
      </c>
      <c r="CY17" s="2">
        <v>0</v>
      </c>
    </row>
    <row r="18" spans="1:103">
      <c r="A18" s="2">
        <v>102</v>
      </c>
      <c r="B18" s="2" t="s">
        <v>400</v>
      </c>
      <c r="C18" s="2">
        <v>736</v>
      </c>
      <c r="D18" s="2">
        <v>416</v>
      </c>
      <c r="E18" s="2">
        <v>56.52</v>
      </c>
      <c r="G18" s="2">
        <v>412</v>
      </c>
      <c r="I18" s="2">
        <v>4</v>
      </c>
      <c r="J18" s="2">
        <v>415</v>
      </c>
      <c r="K18" s="2">
        <v>1</v>
      </c>
      <c r="L18" s="2">
        <v>240</v>
      </c>
      <c r="M18" s="2">
        <v>58.25</v>
      </c>
      <c r="N18" s="2">
        <v>173</v>
      </c>
      <c r="O18" s="2">
        <v>41.69</v>
      </c>
      <c r="P18" s="2">
        <v>87</v>
      </c>
      <c r="Q18" s="2">
        <v>21.12</v>
      </c>
      <c r="R18" s="2">
        <v>100</v>
      </c>
      <c r="S18" s="2">
        <v>24.1</v>
      </c>
      <c r="T18" s="2">
        <v>8</v>
      </c>
      <c r="U18" s="2">
        <v>1.94</v>
      </c>
      <c r="V18" s="2">
        <v>35</v>
      </c>
      <c r="W18" s="2">
        <v>8.43</v>
      </c>
      <c r="X18" s="2">
        <v>47</v>
      </c>
      <c r="Y18" s="2">
        <v>11.41</v>
      </c>
      <c r="Z18" s="2">
        <v>55</v>
      </c>
      <c r="AA18" s="2">
        <v>13.25</v>
      </c>
      <c r="AB18" s="2">
        <v>18</v>
      </c>
      <c r="AC18" s="2">
        <v>4.37</v>
      </c>
      <c r="AD18" s="2">
        <v>21</v>
      </c>
      <c r="AE18" s="2">
        <v>5.0599999999999996</v>
      </c>
      <c r="AF18" s="2">
        <v>0</v>
      </c>
      <c r="AG18" s="2">
        <v>0</v>
      </c>
      <c r="AH18" s="2">
        <v>8</v>
      </c>
      <c r="AI18" s="2">
        <v>1.93</v>
      </c>
      <c r="AJ18" s="2">
        <v>2</v>
      </c>
      <c r="AK18" s="2">
        <v>0.49</v>
      </c>
      <c r="AL18" s="2">
        <v>2</v>
      </c>
      <c r="AM18" s="2">
        <v>0.48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0.24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1</v>
      </c>
      <c r="BK18" s="2">
        <v>0.24</v>
      </c>
      <c r="BL18" s="2">
        <v>0</v>
      </c>
      <c r="BM18" s="2">
        <v>0</v>
      </c>
      <c r="BN18" s="2">
        <v>0</v>
      </c>
      <c r="BO18" s="2">
        <v>0</v>
      </c>
      <c r="BP18" s="2">
        <v>10</v>
      </c>
      <c r="BQ18" s="2">
        <v>2.4300000000000002</v>
      </c>
      <c r="BR18" s="2">
        <v>14</v>
      </c>
      <c r="BS18" s="2">
        <v>3.37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3</v>
      </c>
      <c r="CA18" s="2">
        <v>0.72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1</v>
      </c>
      <c r="CM18" s="2">
        <v>0.24</v>
      </c>
      <c r="CN18" s="2">
        <v>0</v>
      </c>
      <c r="CO18" s="2">
        <v>0</v>
      </c>
      <c r="CP18" s="2">
        <v>1</v>
      </c>
      <c r="CQ18" s="2">
        <v>0.24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</row>
    <row r="19" spans="1:103">
      <c r="A19" s="2">
        <v>110</v>
      </c>
      <c r="B19" s="2" t="s">
        <v>401</v>
      </c>
      <c r="C19" s="2">
        <v>1109</v>
      </c>
      <c r="D19" s="2">
        <v>658</v>
      </c>
      <c r="E19" s="2">
        <v>59.33</v>
      </c>
      <c r="G19" s="2">
        <v>655</v>
      </c>
      <c r="I19" s="2">
        <v>3</v>
      </c>
      <c r="J19" s="2">
        <v>653</v>
      </c>
      <c r="K19" s="2">
        <v>5</v>
      </c>
      <c r="L19" s="2">
        <v>395</v>
      </c>
      <c r="M19" s="2">
        <v>60.31</v>
      </c>
      <c r="N19" s="2">
        <v>302</v>
      </c>
      <c r="O19" s="2">
        <v>46.25</v>
      </c>
      <c r="P19" s="2">
        <v>170</v>
      </c>
      <c r="Q19" s="2">
        <v>25.95</v>
      </c>
      <c r="R19" s="2">
        <v>178</v>
      </c>
      <c r="S19" s="2">
        <v>27.26</v>
      </c>
      <c r="T19" s="2">
        <v>13</v>
      </c>
      <c r="U19" s="2">
        <v>1.98</v>
      </c>
      <c r="V19" s="2">
        <v>47</v>
      </c>
      <c r="W19" s="2">
        <v>7.2</v>
      </c>
      <c r="X19" s="2">
        <v>43</v>
      </c>
      <c r="Y19" s="2">
        <v>6.56</v>
      </c>
      <c r="Z19" s="2">
        <v>61</v>
      </c>
      <c r="AA19" s="2">
        <v>9.34</v>
      </c>
      <c r="AB19" s="2">
        <v>15</v>
      </c>
      <c r="AC19" s="2">
        <v>2.29</v>
      </c>
      <c r="AD19" s="2">
        <v>19</v>
      </c>
      <c r="AE19" s="2">
        <v>2.91</v>
      </c>
      <c r="AF19" s="2">
        <v>0</v>
      </c>
      <c r="AG19" s="2">
        <v>0</v>
      </c>
      <c r="AH19" s="2">
        <v>8</v>
      </c>
      <c r="AI19" s="2">
        <v>1.23</v>
      </c>
      <c r="AJ19" s="2">
        <v>6</v>
      </c>
      <c r="AK19" s="2">
        <v>0.92</v>
      </c>
      <c r="AL19" s="2">
        <v>2</v>
      </c>
      <c r="AM19" s="2">
        <v>0.31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1</v>
      </c>
      <c r="AU19" s="2">
        <v>0.15</v>
      </c>
      <c r="AV19" s="2">
        <v>0</v>
      </c>
      <c r="AW19" s="2">
        <v>0</v>
      </c>
      <c r="AX19" s="2">
        <v>2</v>
      </c>
      <c r="AY19" s="2">
        <v>0.31</v>
      </c>
      <c r="AZ19" s="2">
        <v>0</v>
      </c>
      <c r="BA19" s="2">
        <v>0</v>
      </c>
      <c r="BB19" s="2">
        <v>2</v>
      </c>
      <c r="BC19" s="2">
        <v>0.31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13</v>
      </c>
      <c r="BQ19" s="2">
        <v>1.98</v>
      </c>
      <c r="BR19" s="2">
        <v>29</v>
      </c>
      <c r="BS19" s="2">
        <v>4.4400000000000004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1</v>
      </c>
      <c r="CM19" s="2">
        <v>0.15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1</v>
      </c>
      <c r="CU19" s="2">
        <v>0.15</v>
      </c>
      <c r="CV19" s="2">
        <v>0</v>
      </c>
      <c r="CW19" s="2">
        <v>0</v>
      </c>
      <c r="CX19" s="2">
        <v>0</v>
      </c>
      <c r="CY19" s="2">
        <v>0</v>
      </c>
    </row>
    <row r="20" spans="1:103">
      <c r="A20" s="2">
        <v>120</v>
      </c>
      <c r="B20" s="2" t="s">
        <v>402</v>
      </c>
      <c r="C20" s="2">
        <v>835</v>
      </c>
      <c r="D20" s="2">
        <v>477</v>
      </c>
      <c r="E20" s="2">
        <v>57.13</v>
      </c>
      <c r="G20" s="2">
        <v>468</v>
      </c>
      <c r="I20" s="2">
        <v>9</v>
      </c>
      <c r="J20" s="2">
        <v>470</v>
      </c>
      <c r="K20" s="2">
        <v>7</v>
      </c>
      <c r="L20" s="2">
        <v>274</v>
      </c>
      <c r="M20" s="2">
        <v>58.55</v>
      </c>
      <c r="N20" s="2">
        <v>197</v>
      </c>
      <c r="O20" s="2">
        <v>41.91</v>
      </c>
      <c r="P20" s="2">
        <v>110</v>
      </c>
      <c r="Q20" s="2">
        <v>23.5</v>
      </c>
      <c r="R20" s="2">
        <v>115</v>
      </c>
      <c r="S20" s="2">
        <v>24.47</v>
      </c>
      <c r="T20" s="2">
        <v>10</v>
      </c>
      <c r="U20" s="2">
        <v>2.14</v>
      </c>
      <c r="V20" s="2">
        <v>36</v>
      </c>
      <c r="W20" s="2">
        <v>7.66</v>
      </c>
      <c r="X20" s="2">
        <v>40</v>
      </c>
      <c r="Y20" s="2">
        <v>8.5500000000000007</v>
      </c>
      <c r="Z20" s="2">
        <v>54</v>
      </c>
      <c r="AA20" s="2">
        <v>11.49</v>
      </c>
      <c r="AB20" s="2">
        <v>18</v>
      </c>
      <c r="AC20" s="2">
        <v>3.85</v>
      </c>
      <c r="AD20" s="2">
        <v>23</v>
      </c>
      <c r="AE20" s="2">
        <v>4.8899999999999997</v>
      </c>
      <c r="AF20" s="2">
        <v>0</v>
      </c>
      <c r="AG20" s="2">
        <v>0</v>
      </c>
      <c r="AH20" s="2">
        <v>4</v>
      </c>
      <c r="AI20" s="2">
        <v>0.85</v>
      </c>
      <c r="AJ20" s="2">
        <v>6</v>
      </c>
      <c r="AK20" s="2">
        <v>1.28</v>
      </c>
      <c r="AL20" s="2">
        <v>5</v>
      </c>
      <c r="AM20" s="2">
        <v>1.06</v>
      </c>
      <c r="AN20" s="2">
        <v>0</v>
      </c>
      <c r="AO20" s="2">
        <v>0</v>
      </c>
      <c r="AP20" s="2">
        <v>1</v>
      </c>
      <c r="AQ20" s="2">
        <v>0.21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1</v>
      </c>
      <c r="AY20" s="2">
        <v>0.21</v>
      </c>
      <c r="AZ20" s="2">
        <v>0</v>
      </c>
      <c r="BA20" s="2">
        <v>0</v>
      </c>
      <c r="BB20" s="2">
        <v>1</v>
      </c>
      <c r="BC20" s="2">
        <v>0.21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10</v>
      </c>
      <c r="BQ20" s="2">
        <v>2.14</v>
      </c>
      <c r="BR20" s="2">
        <v>24</v>
      </c>
      <c r="BS20" s="2">
        <v>5.1100000000000003</v>
      </c>
      <c r="BT20" s="2">
        <v>0</v>
      </c>
      <c r="BU20" s="2">
        <v>0</v>
      </c>
      <c r="BV20" s="2">
        <v>1</v>
      </c>
      <c r="BW20" s="2">
        <v>0.21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1</v>
      </c>
      <c r="CE20" s="2">
        <v>0.21</v>
      </c>
      <c r="CF20" s="2">
        <v>0</v>
      </c>
      <c r="CG20" s="2">
        <v>0</v>
      </c>
      <c r="CH20" s="2">
        <v>2</v>
      </c>
      <c r="CI20" s="2">
        <v>0.43</v>
      </c>
      <c r="CJ20" s="2">
        <v>0</v>
      </c>
      <c r="CK20" s="2">
        <v>0</v>
      </c>
      <c r="CL20" s="2">
        <v>1</v>
      </c>
      <c r="CM20" s="2">
        <v>0.21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4</v>
      </c>
      <c r="CU20" s="2">
        <v>0.85</v>
      </c>
      <c r="CV20" s="2">
        <v>0</v>
      </c>
      <c r="CW20" s="2">
        <v>0</v>
      </c>
      <c r="CX20" s="2">
        <v>0</v>
      </c>
      <c r="CY20" s="2">
        <v>0</v>
      </c>
    </row>
    <row r="21" spans="1:103">
      <c r="A21" s="2">
        <v>130</v>
      </c>
      <c r="B21" s="2" t="s">
        <v>403</v>
      </c>
      <c r="C21" s="2">
        <v>1161</v>
      </c>
      <c r="D21" s="2">
        <v>646</v>
      </c>
      <c r="E21" s="2">
        <v>55.64</v>
      </c>
      <c r="G21" s="2">
        <v>642</v>
      </c>
      <c r="I21" s="2">
        <v>4</v>
      </c>
      <c r="J21" s="2">
        <v>641</v>
      </c>
      <c r="K21" s="2">
        <v>5</v>
      </c>
      <c r="L21" s="2">
        <v>360</v>
      </c>
      <c r="M21" s="2">
        <v>56.07</v>
      </c>
      <c r="N21" s="2">
        <v>286</v>
      </c>
      <c r="O21" s="2">
        <v>44.62</v>
      </c>
      <c r="P21" s="2">
        <v>161</v>
      </c>
      <c r="Q21" s="2">
        <v>25.08</v>
      </c>
      <c r="R21" s="2">
        <v>161</v>
      </c>
      <c r="S21" s="2">
        <v>25.12</v>
      </c>
      <c r="T21" s="2">
        <v>17</v>
      </c>
      <c r="U21" s="2">
        <v>2.65</v>
      </c>
      <c r="V21" s="2">
        <v>41</v>
      </c>
      <c r="W21" s="2">
        <v>6.4</v>
      </c>
      <c r="X21" s="2">
        <v>55</v>
      </c>
      <c r="Y21" s="2">
        <v>8.57</v>
      </c>
      <c r="Z21" s="2">
        <v>64</v>
      </c>
      <c r="AA21" s="2">
        <v>9.98</v>
      </c>
      <c r="AB21" s="2">
        <v>20</v>
      </c>
      <c r="AC21" s="2">
        <v>3.12</v>
      </c>
      <c r="AD21" s="2">
        <v>11</v>
      </c>
      <c r="AE21" s="2">
        <v>1.72</v>
      </c>
      <c r="AF21" s="2">
        <v>0</v>
      </c>
      <c r="AG21" s="2">
        <v>0</v>
      </c>
      <c r="AH21" s="2">
        <v>15</v>
      </c>
      <c r="AI21" s="2">
        <v>2.34</v>
      </c>
      <c r="AJ21" s="2">
        <v>3</v>
      </c>
      <c r="AK21" s="2">
        <v>0.47</v>
      </c>
      <c r="AL21" s="2">
        <v>3</v>
      </c>
      <c r="AM21" s="2">
        <v>0.47</v>
      </c>
      <c r="AN21" s="2">
        <v>0</v>
      </c>
      <c r="AO21" s="2">
        <v>0</v>
      </c>
      <c r="AP21" s="2">
        <v>2</v>
      </c>
      <c r="AQ21" s="2">
        <v>0.31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1</v>
      </c>
      <c r="AY21" s="2">
        <v>0.16</v>
      </c>
      <c r="AZ21" s="2">
        <v>0</v>
      </c>
      <c r="BA21" s="2">
        <v>0</v>
      </c>
      <c r="BB21" s="2">
        <v>6</v>
      </c>
      <c r="BC21" s="2">
        <v>0.94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24</v>
      </c>
      <c r="BQ21" s="2">
        <v>3.74</v>
      </c>
      <c r="BR21" s="2">
        <v>34</v>
      </c>
      <c r="BS21" s="2">
        <v>5.3</v>
      </c>
      <c r="BT21" s="2">
        <v>0</v>
      </c>
      <c r="BU21" s="2">
        <v>0</v>
      </c>
      <c r="BV21" s="2">
        <v>7</v>
      </c>
      <c r="BW21" s="2">
        <v>1.0900000000000001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2</v>
      </c>
      <c r="CI21" s="2">
        <v>0.31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2</v>
      </c>
      <c r="CQ21" s="2">
        <v>0.31</v>
      </c>
      <c r="CR21" s="2">
        <v>0</v>
      </c>
      <c r="CS21" s="2">
        <v>0</v>
      </c>
      <c r="CT21" s="2">
        <v>6</v>
      </c>
      <c r="CU21" s="2">
        <v>0.94</v>
      </c>
      <c r="CV21" s="2">
        <v>2</v>
      </c>
      <c r="CW21" s="2">
        <v>0.31</v>
      </c>
      <c r="CX21" s="2">
        <v>0</v>
      </c>
      <c r="CY21" s="2">
        <v>0</v>
      </c>
    </row>
    <row r="22" spans="1:103">
      <c r="A22" s="2">
        <v>140</v>
      </c>
      <c r="B22" s="2" t="s">
        <v>404</v>
      </c>
      <c r="C22" s="2">
        <v>921</v>
      </c>
      <c r="D22" s="2">
        <v>472</v>
      </c>
      <c r="E22" s="2">
        <v>51.25</v>
      </c>
      <c r="G22" s="2">
        <v>468</v>
      </c>
      <c r="I22" s="2">
        <v>4</v>
      </c>
      <c r="J22" s="2">
        <v>469</v>
      </c>
      <c r="K22" s="2">
        <v>3</v>
      </c>
      <c r="L22" s="2">
        <v>250</v>
      </c>
      <c r="M22" s="2">
        <v>53.42</v>
      </c>
      <c r="N22" s="2">
        <v>180</v>
      </c>
      <c r="O22" s="2">
        <v>38.380000000000003</v>
      </c>
      <c r="P22" s="2">
        <v>150</v>
      </c>
      <c r="Q22" s="2">
        <v>32.049999999999997</v>
      </c>
      <c r="R22" s="2">
        <v>140</v>
      </c>
      <c r="S22" s="2">
        <v>29.85</v>
      </c>
      <c r="T22" s="2">
        <v>11</v>
      </c>
      <c r="U22" s="2">
        <v>2.35</v>
      </c>
      <c r="V22" s="2">
        <v>38</v>
      </c>
      <c r="W22" s="2">
        <v>8.1</v>
      </c>
      <c r="X22" s="2">
        <v>24</v>
      </c>
      <c r="Y22" s="2">
        <v>5.13</v>
      </c>
      <c r="Z22" s="2">
        <v>50</v>
      </c>
      <c r="AA22" s="2">
        <v>10.66</v>
      </c>
      <c r="AB22" s="2">
        <v>23</v>
      </c>
      <c r="AC22" s="2">
        <v>4.91</v>
      </c>
      <c r="AD22" s="2">
        <v>29</v>
      </c>
      <c r="AE22" s="2">
        <v>6.18</v>
      </c>
      <c r="AF22" s="2">
        <v>0</v>
      </c>
      <c r="AG22" s="2">
        <v>0</v>
      </c>
      <c r="AH22" s="2">
        <v>7</v>
      </c>
      <c r="AI22" s="2">
        <v>1.49</v>
      </c>
      <c r="AJ22" s="2">
        <v>2</v>
      </c>
      <c r="AK22" s="2">
        <v>0.43</v>
      </c>
      <c r="AL22" s="2">
        <v>2</v>
      </c>
      <c r="AM22" s="2">
        <v>0.43</v>
      </c>
      <c r="AN22" s="2">
        <v>0</v>
      </c>
      <c r="AO22" s="2">
        <v>0</v>
      </c>
      <c r="AP22" s="2">
        <v>1</v>
      </c>
      <c r="AQ22" s="2">
        <v>0.21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8</v>
      </c>
      <c r="BQ22" s="2">
        <v>1.71</v>
      </c>
      <c r="BR22" s="2">
        <v>15</v>
      </c>
      <c r="BS22" s="2">
        <v>3.2</v>
      </c>
      <c r="BT22" s="2">
        <v>0</v>
      </c>
      <c r="BU22" s="2">
        <v>0</v>
      </c>
      <c r="BV22" s="2">
        <v>1</v>
      </c>
      <c r="BW22" s="2">
        <v>0.21</v>
      </c>
      <c r="BX22" s="2">
        <v>0</v>
      </c>
      <c r="BY22" s="2">
        <v>0</v>
      </c>
      <c r="BZ22" s="2">
        <v>1</v>
      </c>
      <c r="CA22" s="2">
        <v>0.21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1</v>
      </c>
      <c r="CI22" s="2">
        <v>0.21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4</v>
      </c>
      <c r="CU22" s="2">
        <v>0.85</v>
      </c>
      <c r="CV22" s="2">
        <v>0</v>
      </c>
      <c r="CW22" s="2">
        <v>0</v>
      </c>
      <c r="CX22" s="2">
        <v>0</v>
      </c>
      <c r="CY22" s="2">
        <v>0</v>
      </c>
    </row>
    <row r="23" spans="1:103">
      <c r="A23" s="2">
        <v>151</v>
      </c>
      <c r="B23" s="2" t="s">
        <v>405</v>
      </c>
      <c r="C23" s="2">
        <v>447</v>
      </c>
      <c r="D23" s="2">
        <v>255</v>
      </c>
      <c r="E23" s="2">
        <v>57.05</v>
      </c>
      <c r="G23" s="2">
        <v>254</v>
      </c>
      <c r="I23" s="2">
        <v>1</v>
      </c>
      <c r="J23" s="2">
        <v>255</v>
      </c>
      <c r="K23" s="2">
        <v>0</v>
      </c>
      <c r="L23" s="2">
        <v>156</v>
      </c>
      <c r="M23" s="2">
        <v>61.42</v>
      </c>
      <c r="N23" s="2">
        <v>128</v>
      </c>
      <c r="O23" s="2">
        <v>50.2</v>
      </c>
      <c r="P23" s="2">
        <v>66</v>
      </c>
      <c r="Q23" s="2">
        <v>25.98</v>
      </c>
      <c r="R23" s="2">
        <v>51</v>
      </c>
      <c r="S23" s="2">
        <v>20</v>
      </c>
      <c r="T23" s="2">
        <v>1</v>
      </c>
      <c r="U23" s="2">
        <v>0.39</v>
      </c>
      <c r="V23" s="2">
        <v>22</v>
      </c>
      <c r="W23" s="2">
        <v>8.6300000000000008</v>
      </c>
      <c r="X23" s="2">
        <v>16</v>
      </c>
      <c r="Y23" s="2">
        <v>6.3</v>
      </c>
      <c r="Z23" s="2">
        <v>25</v>
      </c>
      <c r="AA23" s="2">
        <v>9.8000000000000007</v>
      </c>
      <c r="AB23" s="2">
        <v>9</v>
      </c>
      <c r="AC23" s="2">
        <v>3.54</v>
      </c>
      <c r="AD23" s="2">
        <v>10</v>
      </c>
      <c r="AE23" s="2">
        <v>3.92</v>
      </c>
      <c r="AF23" s="2">
        <v>0</v>
      </c>
      <c r="AG23" s="2">
        <v>0</v>
      </c>
      <c r="AH23" s="2">
        <v>9</v>
      </c>
      <c r="AI23" s="2">
        <v>3.53</v>
      </c>
      <c r="AJ23" s="2">
        <v>1</v>
      </c>
      <c r="AK23" s="2">
        <v>0.39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1</v>
      </c>
      <c r="AU23" s="2">
        <v>0.39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5</v>
      </c>
      <c r="BQ23" s="2">
        <v>1.97</v>
      </c>
      <c r="BR23" s="2">
        <v>6</v>
      </c>
      <c r="BS23" s="2">
        <v>2.35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1</v>
      </c>
      <c r="CQ23" s="2">
        <v>0.39</v>
      </c>
      <c r="CR23" s="2">
        <v>0</v>
      </c>
      <c r="CS23" s="2">
        <v>0</v>
      </c>
      <c r="CT23" s="2">
        <v>2</v>
      </c>
      <c r="CU23" s="2">
        <v>0.78</v>
      </c>
      <c r="CV23" s="2">
        <v>0</v>
      </c>
      <c r="CW23" s="2">
        <v>0</v>
      </c>
      <c r="CX23" s="2">
        <v>0</v>
      </c>
      <c r="CY23" s="2">
        <v>0</v>
      </c>
    </row>
    <row r="24" spans="1:103">
      <c r="A24" s="2">
        <v>152</v>
      </c>
      <c r="B24" s="2" t="s">
        <v>406</v>
      </c>
      <c r="C24" s="2">
        <v>463</v>
      </c>
      <c r="D24" s="2">
        <v>256</v>
      </c>
      <c r="E24" s="2">
        <v>55.29</v>
      </c>
      <c r="G24" s="2">
        <v>255</v>
      </c>
      <c r="I24" s="2">
        <v>1</v>
      </c>
      <c r="J24" s="2">
        <v>256</v>
      </c>
      <c r="K24" s="2">
        <v>0</v>
      </c>
      <c r="L24" s="2">
        <v>149</v>
      </c>
      <c r="M24" s="2">
        <v>58.43</v>
      </c>
      <c r="N24" s="2">
        <v>108</v>
      </c>
      <c r="O24" s="2">
        <v>42.19</v>
      </c>
      <c r="P24" s="2">
        <v>67</v>
      </c>
      <c r="Q24" s="2">
        <v>26.27</v>
      </c>
      <c r="R24" s="2">
        <v>64</v>
      </c>
      <c r="S24" s="2">
        <v>25</v>
      </c>
      <c r="T24" s="2">
        <v>2</v>
      </c>
      <c r="U24" s="2">
        <v>0.78</v>
      </c>
      <c r="V24" s="2">
        <v>19</v>
      </c>
      <c r="W24" s="2">
        <v>7.42</v>
      </c>
      <c r="X24" s="2">
        <v>20</v>
      </c>
      <c r="Y24" s="2">
        <v>7.84</v>
      </c>
      <c r="Z24" s="2">
        <v>31</v>
      </c>
      <c r="AA24" s="2">
        <v>12.11</v>
      </c>
      <c r="AB24" s="2">
        <v>9</v>
      </c>
      <c r="AC24" s="2">
        <v>3.53</v>
      </c>
      <c r="AD24" s="2">
        <v>9</v>
      </c>
      <c r="AE24" s="2">
        <v>3.52</v>
      </c>
      <c r="AF24" s="2">
        <v>0</v>
      </c>
      <c r="AG24" s="2">
        <v>0</v>
      </c>
      <c r="AH24" s="2">
        <v>3</v>
      </c>
      <c r="AI24" s="2">
        <v>1.17</v>
      </c>
      <c r="AJ24" s="2">
        <v>2</v>
      </c>
      <c r="AK24" s="2">
        <v>0.78</v>
      </c>
      <c r="AL24" s="2">
        <v>2</v>
      </c>
      <c r="AM24" s="2">
        <v>0.78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0.39</v>
      </c>
      <c r="AV24" s="2">
        <v>0</v>
      </c>
      <c r="AW24" s="2">
        <v>0</v>
      </c>
      <c r="AX24" s="2">
        <v>2</v>
      </c>
      <c r="AY24" s="2">
        <v>0.78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1</v>
      </c>
      <c r="BG24" s="2">
        <v>0.39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6</v>
      </c>
      <c r="BQ24" s="2">
        <v>2.35</v>
      </c>
      <c r="BR24" s="2">
        <v>13</v>
      </c>
      <c r="BS24" s="2">
        <v>5.08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1</v>
      </c>
      <c r="CA24" s="2">
        <v>0.39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1</v>
      </c>
      <c r="CM24" s="2">
        <v>0.39</v>
      </c>
      <c r="CN24" s="2">
        <v>0</v>
      </c>
      <c r="CO24" s="2">
        <v>0</v>
      </c>
      <c r="CP24" s="2">
        <v>1</v>
      </c>
      <c r="CQ24" s="2">
        <v>0.39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</row>
    <row r="25" spans="1:103">
      <c r="A25" s="2">
        <v>160</v>
      </c>
      <c r="B25" s="2" t="s">
        <v>407</v>
      </c>
      <c r="C25" s="2">
        <v>1330</v>
      </c>
      <c r="D25" s="2">
        <v>863</v>
      </c>
      <c r="E25" s="2">
        <v>64.89</v>
      </c>
      <c r="G25" s="2">
        <v>851</v>
      </c>
      <c r="I25" s="2">
        <v>12</v>
      </c>
      <c r="J25" s="2">
        <v>850</v>
      </c>
      <c r="K25" s="2">
        <v>13</v>
      </c>
      <c r="L25" s="2">
        <v>574</v>
      </c>
      <c r="M25" s="2">
        <v>67.45</v>
      </c>
      <c r="N25" s="2">
        <v>439</v>
      </c>
      <c r="O25" s="2">
        <v>51.65</v>
      </c>
      <c r="P25" s="2">
        <v>169</v>
      </c>
      <c r="Q25" s="2">
        <v>19.86</v>
      </c>
      <c r="R25" s="2">
        <v>188</v>
      </c>
      <c r="S25" s="2">
        <v>22.12</v>
      </c>
      <c r="T25" s="2">
        <v>10</v>
      </c>
      <c r="U25" s="2">
        <v>1.18</v>
      </c>
      <c r="V25" s="2">
        <v>67</v>
      </c>
      <c r="W25" s="2">
        <v>7.88</v>
      </c>
      <c r="X25" s="2">
        <v>54</v>
      </c>
      <c r="Y25" s="2">
        <v>6.35</v>
      </c>
      <c r="Z25" s="2">
        <v>67</v>
      </c>
      <c r="AA25" s="2">
        <v>7.88</v>
      </c>
      <c r="AB25" s="2">
        <v>27</v>
      </c>
      <c r="AC25" s="2">
        <v>3.17</v>
      </c>
      <c r="AD25" s="2">
        <v>29</v>
      </c>
      <c r="AE25" s="2">
        <v>3.41</v>
      </c>
      <c r="AF25" s="2">
        <v>0</v>
      </c>
      <c r="AG25" s="2">
        <v>0</v>
      </c>
      <c r="AH25" s="2">
        <v>18</v>
      </c>
      <c r="AI25" s="2">
        <v>2.12</v>
      </c>
      <c r="AJ25" s="2">
        <v>3</v>
      </c>
      <c r="AK25" s="2">
        <v>0.35</v>
      </c>
      <c r="AL25" s="2">
        <v>4</v>
      </c>
      <c r="AM25" s="2">
        <v>0.47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1</v>
      </c>
      <c r="AY25" s="2">
        <v>0.12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1</v>
      </c>
      <c r="BO25" s="2">
        <v>0.12</v>
      </c>
      <c r="BP25" s="2">
        <v>13</v>
      </c>
      <c r="BQ25" s="2">
        <v>1.53</v>
      </c>
      <c r="BR25" s="2">
        <v>32</v>
      </c>
      <c r="BS25" s="2">
        <v>3.76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1</v>
      </c>
      <c r="CM25" s="2">
        <v>0.12</v>
      </c>
      <c r="CN25" s="2">
        <v>0</v>
      </c>
      <c r="CO25" s="2">
        <v>0</v>
      </c>
      <c r="CP25" s="2">
        <v>1</v>
      </c>
      <c r="CQ25" s="2">
        <v>0.12</v>
      </c>
      <c r="CR25" s="2">
        <v>0</v>
      </c>
      <c r="CS25" s="2">
        <v>0</v>
      </c>
      <c r="CT25" s="2">
        <v>2</v>
      </c>
      <c r="CU25" s="2">
        <v>0.24</v>
      </c>
      <c r="CV25" s="2">
        <v>1</v>
      </c>
      <c r="CW25" s="2">
        <v>0.12</v>
      </c>
      <c r="CX25" s="2">
        <v>0</v>
      </c>
      <c r="CY25" s="2">
        <v>0</v>
      </c>
    </row>
    <row r="26" spans="1:103">
      <c r="A26" s="2">
        <v>171</v>
      </c>
      <c r="B26" s="2" t="s">
        <v>408</v>
      </c>
      <c r="C26" s="2">
        <v>835</v>
      </c>
      <c r="D26" s="2">
        <v>483</v>
      </c>
      <c r="E26" s="2">
        <v>57.84</v>
      </c>
      <c r="G26" s="2">
        <v>475</v>
      </c>
      <c r="I26" s="2">
        <v>8</v>
      </c>
      <c r="J26" s="2">
        <v>475</v>
      </c>
      <c r="K26" s="2">
        <v>8</v>
      </c>
      <c r="L26" s="2">
        <v>307</v>
      </c>
      <c r="M26" s="2">
        <v>64.63</v>
      </c>
      <c r="N26" s="2">
        <v>229</v>
      </c>
      <c r="O26" s="2">
        <v>48.21</v>
      </c>
      <c r="P26" s="2">
        <v>86</v>
      </c>
      <c r="Q26" s="2">
        <v>18.11</v>
      </c>
      <c r="R26" s="2">
        <v>100</v>
      </c>
      <c r="S26" s="2">
        <v>21.05</v>
      </c>
      <c r="T26" s="2">
        <v>7</v>
      </c>
      <c r="U26" s="2">
        <v>1.47</v>
      </c>
      <c r="V26" s="2">
        <v>40</v>
      </c>
      <c r="W26" s="2">
        <v>8.42</v>
      </c>
      <c r="X26" s="2">
        <v>32</v>
      </c>
      <c r="Y26" s="2">
        <v>6.74</v>
      </c>
      <c r="Z26" s="2">
        <v>33</v>
      </c>
      <c r="AA26" s="2">
        <v>6.95</v>
      </c>
      <c r="AB26" s="2">
        <v>20</v>
      </c>
      <c r="AC26" s="2">
        <v>4.21</v>
      </c>
      <c r="AD26" s="2">
        <v>28</v>
      </c>
      <c r="AE26" s="2">
        <v>5.89</v>
      </c>
      <c r="AF26" s="2">
        <v>0</v>
      </c>
      <c r="AG26" s="2">
        <v>0</v>
      </c>
      <c r="AH26" s="2">
        <v>9</v>
      </c>
      <c r="AI26" s="2">
        <v>1.89</v>
      </c>
      <c r="AJ26" s="2">
        <v>6</v>
      </c>
      <c r="AK26" s="2">
        <v>1.26</v>
      </c>
      <c r="AL26" s="2">
        <v>7</v>
      </c>
      <c r="AM26" s="2">
        <v>1.47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1</v>
      </c>
      <c r="AY26" s="2">
        <v>0.21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17</v>
      </c>
      <c r="BQ26" s="2">
        <v>3.58</v>
      </c>
      <c r="BR26" s="2">
        <v>25</v>
      </c>
      <c r="BS26" s="2">
        <v>5.26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1</v>
      </c>
      <c r="CI26" s="2">
        <v>0.21</v>
      </c>
      <c r="CJ26" s="2">
        <v>0</v>
      </c>
      <c r="CK26" s="2">
        <v>0</v>
      </c>
      <c r="CL26" s="2">
        <v>1</v>
      </c>
      <c r="CM26" s="2">
        <v>0.21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1</v>
      </c>
      <c r="CU26" s="2">
        <v>0.21</v>
      </c>
      <c r="CV26" s="2">
        <v>0</v>
      </c>
      <c r="CW26" s="2">
        <v>0</v>
      </c>
      <c r="CX26" s="2">
        <v>0</v>
      </c>
      <c r="CY26" s="2">
        <v>0</v>
      </c>
    </row>
    <row r="27" spans="1:103">
      <c r="A27" s="2">
        <v>172</v>
      </c>
      <c r="B27" s="2" t="s">
        <v>409</v>
      </c>
      <c r="C27" s="2">
        <v>416</v>
      </c>
      <c r="D27" s="2">
        <v>274</v>
      </c>
      <c r="E27" s="2">
        <v>65.87</v>
      </c>
      <c r="G27" s="2">
        <v>271</v>
      </c>
      <c r="I27" s="2">
        <v>3</v>
      </c>
      <c r="J27" s="2">
        <v>273</v>
      </c>
      <c r="K27" s="2">
        <v>1</v>
      </c>
      <c r="L27" s="2">
        <v>169</v>
      </c>
      <c r="M27" s="2">
        <v>62.36</v>
      </c>
      <c r="N27" s="2">
        <v>137</v>
      </c>
      <c r="O27" s="2">
        <v>50.18</v>
      </c>
      <c r="P27" s="2">
        <v>46</v>
      </c>
      <c r="Q27" s="2">
        <v>16.97</v>
      </c>
      <c r="R27" s="2">
        <v>51</v>
      </c>
      <c r="S27" s="2">
        <v>18.68</v>
      </c>
      <c r="T27" s="2">
        <v>14</v>
      </c>
      <c r="U27" s="2">
        <v>5.17</v>
      </c>
      <c r="V27" s="2">
        <v>21</v>
      </c>
      <c r="W27" s="2">
        <v>7.69</v>
      </c>
      <c r="X27" s="2">
        <v>27</v>
      </c>
      <c r="Y27" s="2">
        <v>9.9600000000000009</v>
      </c>
      <c r="Z27" s="2">
        <v>21</v>
      </c>
      <c r="AA27" s="2">
        <v>7.69</v>
      </c>
      <c r="AB27" s="2">
        <v>11</v>
      </c>
      <c r="AC27" s="2">
        <v>4.0599999999999996</v>
      </c>
      <c r="AD27" s="2">
        <v>14</v>
      </c>
      <c r="AE27" s="2">
        <v>5.13</v>
      </c>
      <c r="AF27" s="2">
        <v>0</v>
      </c>
      <c r="AG27" s="2">
        <v>0</v>
      </c>
      <c r="AH27" s="2">
        <v>12</v>
      </c>
      <c r="AI27" s="2">
        <v>4.4000000000000004</v>
      </c>
      <c r="AJ27" s="2">
        <v>2</v>
      </c>
      <c r="AK27" s="2">
        <v>0.74</v>
      </c>
      <c r="AL27" s="2">
        <v>5</v>
      </c>
      <c r="AM27" s="2">
        <v>1.83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</v>
      </c>
      <c r="BC27" s="2">
        <v>0.37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2</v>
      </c>
      <c r="BQ27" s="2">
        <v>0.74</v>
      </c>
      <c r="BR27" s="2">
        <v>8</v>
      </c>
      <c r="BS27" s="2">
        <v>2.93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3</v>
      </c>
      <c r="CU27" s="2">
        <v>1.1000000000000001</v>
      </c>
      <c r="CV27" s="2">
        <v>0</v>
      </c>
      <c r="CW27" s="2">
        <v>0</v>
      </c>
      <c r="CX27" s="2">
        <v>0</v>
      </c>
      <c r="CY27" s="2">
        <v>0</v>
      </c>
    </row>
    <row r="28" spans="1:103">
      <c r="A28" s="2">
        <v>180</v>
      </c>
      <c r="B28" s="2" t="s">
        <v>410</v>
      </c>
      <c r="C28" s="2">
        <v>1295</v>
      </c>
      <c r="D28" s="2">
        <v>768</v>
      </c>
      <c r="E28" s="2">
        <v>59.31</v>
      </c>
      <c r="G28" s="2">
        <v>756</v>
      </c>
      <c r="I28" s="2">
        <v>12</v>
      </c>
      <c r="J28" s="2">
        <v>760</v>
      </c>
      <c r="K28" s="2">
        <v>8</v>
      </c>
      <c r="L28" s="2">
        <v>427</v>
      </c>
      <c r="M28" s="2">
        <v>56.48</v>
      </c>
      <c r="N28" s="2">
        <v>343</v>
      </c>
      <c r="O28" s="2">
        <v>45.13</v>
      </c>
      <c r="P28" s="2">
        <v>211</v>
      </c>
      <c r="Q28" s="2">
        <v>27.91</v>
      </c>
      <c r="R28" s="2">
        <v>190</v>
      </c>
      <c r="S28" s="2">
        <v>25</v>
      </c>
      <c r="T28" s="2">
        <v>10</v>
      </c>
      <c r="U28" s="2">
        <v>1.32</v>
      </c>
      <c r="V28" s="2">
        <v>42</v>
      </c>
      <c r="W28" s="2">
        <v>5.53</v>
      </c>
      <c r="X28" s="2">
        <v>47</v>
      </c>
      <c r="Y28" s="2">
        <v>6.22</v>
      </c>
      <c r="Z28" s="2">
        <v>55</v>
      </c>
      <c r="AA28" s="2">
        <v>7.24</v>
      </c>
      <c r="AB28" s="2">
        <v>30</v>
      </c>
      <c r="AC28" s="2">
        <v>3.97</v>
      </c>
      <c r="AD28" s="2">
        <v>52</v>
      </c>
      <c r="AE28" s="2">
        <v>6.84</v>
      </c>
      <c r="AF28" s="2">
        <v>0</v>
      </c>
      <c r="AG28" s="2">
        <v>0</v>
      </c>
      <c r="AH28" s="2">
        <v>14</v>
      </c>
      <c r="AI28" s="2">
        <v>1.84</v>
      </c>
      <c r="AJ28" s="2">
        <v>10</v>
      </c>
      <c r="AK28" s="2">
        <v>1.32</v>
      </c>
      <c r="AL28" s="2">
        <v>10</v>
      </c>
      <c r="AM28" s="2">
        <v>1.32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2</v>
      </c>
      <c r="AY28" s="2">
        <v>0.26</v>
      </c>
      <c r="AZ28" s="2">
        <v>0</v>
      </c>
      <c r="BA28" s="2">
        <v>0</v>
      </c>
      <c r="BB28" s="2">
        <v>2</v>
      </c>
      <c r="BC28" s="2">
        <v>0.26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</v>
      </c>
      <c r="BK28" s="2">
        <v>0.13</v>
      </c>
      <c r="BL28" s="2">
        <v>0</v>
      </c>
      <c r="BM28" s="2">
        <v>0</v>
      </c>
      <c r="BN28" s="2">
        <v>1</v>
      </c>
      <c r="BO28" s="2">
        <v>0.13</v>
      </c>
      <c r="BP28" s="2">
        <v>20</v>
      </c>
      <c r="BQ28" s="2">
        <v>2.65</v>
      </c>
      <c r="BR28" s="2">
        <v>40</v>
      </c>
      <c r="BS28" s="2">
        <v>5.26</v>
      </c>
      <c r="BT28" s="2">
        <v>0</v>
      </c>
      <c r="BU28" s="2">
        <v>0</v>
      </c>
      <c r="BV28" s="2">
        <v>1</v>
      </c>
      <c r="BW28" s="2">
        <v>0.13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1</v>
      </c>
      <c r="CE28" s="2">
        <v>0.13</v>
      </c>
      <c r="CF28" s="2">
        <v>0</v>
      </c>
      <c r="CG28" s="2">
        <v>0</v>
      </c>
      <c r="CH28" s="2">
        <v>2</v>
      </c>
      <c r="CI28" s="2">
        <v>0.26</v>
      </c>
      <c r="CJ28" s="2">
        <v>0</v>
      </c>
      <c r="CK28" s="2">
        <v>0</v>
      </c>
      <c r="CL28" s="2">
        <v>1</v>
      </c>
      <c r="CM28" s="2">
        <v>0.13</v>
      </c>
      <c r="CN28" s="2">
        <v>0</v>
      </c>
      <c r="CO28" s="2">
        <v>0</v>
      </c>
      <c r="CP28" s="2">
        <v>1</v>
      </c>
      <c r="CQ28" s="2">
        <v>0.13</v>
      </c>
      <c r="CR28" s="2">
        <v>0</v>
      </c>
      <c r="CS28" s="2">
        <v>0</v>
      </c>
      <c r="CT28" s="2">
        <v>2</v>
      </c>
      <c r="CU28" s="2">
        <v>0.26</v>
      </c>
      <c r="CV28" s="2">
        <v>1</v>
      </c>
      <c r="CW28" s="2">
        <v>0.13</v>
      </c>
      <c r="CX28" s="2">
        <v>0</v>
      </c>
      <c r="CY28" s="2">
        <v>0</v>
      </c>
    </row>
    <row r="29" spans="1:103">
      <c r="A29" s="2">
        <v>190</v>
      </c>
      <c r="B29" s="2" t="s">
        <v>411</v>
      </c>
      <c r="C29" s="2">
        <v>868</v>
      </c>
      <c r="D29" s="2">
        <v>445</v>
      </c>
      <c r="E29" s="2">
        <v>51.27</v>
      </c>
      <c r="G29" s="2">
        <v>436</v>
      </c>
      <c r="I29" s="2">
        <v>9</v>
      </c>
      <c r="J29" s="2">
        <v>439</v>
      </c>
      <c r="K29" s="2">
        <v>6</v>
      </c>
      <c r="L29" s="2">
        <v>264</v>
      </c>
      <c r="M29" s="2">
        <v>60.55</v>
      </c>
      <c r="N29" s="2">
        <v>215</v>
      </c>
      <c r="O29" s="2">
        <v>48.97</v>
      </c>
      <c r="P29" s="2">
        <v>97</v>
      </c>
      <c r="Q29" s="2">
        <v>22.25</v>
      </c>
      <c r="R29" s="2">
        <v>92</v>
      </c>
      <c r="S29" s="2">
        <v>20.96</v>
      </c>
      <c r="T29" s="2">
        <v>7</v>
      </c>
      <c r="U29" s="2">
        <v>1.61</v>
      </c>
      <c r="V29" s="2">
        <v>29</v>
      </c>
      <c r="W29" s="2">
        <v>6.61</v>
      </c>
      <c r="X29" s="2">
        <v>28</v>
      </c>
      <c r="Y29" s="2">
        <v>6.42</v>
      </c>
      <c r="Z29" s="2">
        <v>29</v>
      </c>
      <c r="AA29" s="2">
        <v>6.61</v>
      </c>
      <c r="AB29" s="2">
        <v>20</v>
      </c>
      <c r="AC29" s="2">
        <v>4.59</v>
      </c>
      <c r="AD29" s="2">
        <v>24</v>
      </c>
      <c r="AE29" s="2">
        <v>5.47</v>
      </c>
      <c r="AF29" s="2">
        <v>0</v>
      </c>
      <c r="AG29" s="2">
        <v>0</v>
      </c>
      <c r="AH29" s="2">
        <v>8</v>
      </c>
      <c r="AI29" s="2">
        <v>1.82</v>
      </c>
      <c r="AJ29" s="2">
        <v>8</v>
      </c>
      <c r="AK29" s="2">
        <v>1.83</v>
      </c>
      <c r="AL29" s="2">
        <v>7</v>
      </c>
      <c r="AM29" s="2">
        <v>1.59</v>
      </c>
      <c r="AN29" s="2">
        <v>0</v>
      </c>
      <c r="AO29" s="2">
        <v>0</v>
      </c>
      <c r="AP29" s="2">
        <v>1</v>
      </c>
      <c r="AQ29" s="2">
        <v>0.23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1</v>
      </c>
      <c r="AY29" s="2">
        <v>0.23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11</v>
      </c>
      <c r="BQ29" s="2">
        <v>2.52</v>
      </c>
      <c r="BR29" s="2">
        <v>20</v>
      </c>
      <c r="BS29" s="2">
        <v>4.5599999999999996</v>
      </c>
      <c r="BT29" s="2">
        <v>0</v>
      </c>
      <c r="BU29" s="2">
        <v>0</v>
      </c>
      <c r="BV29" s="2">
        <v>2</v>
      </c>
      <c r="BW29" s="2">
        <v>0.46</v>
      </c>
      <c r="BX29" s="2">
        <v>0</v>
      </c>
      <c r="BY29" s="2">
        <v>0</v>
      </c>
      <c r="BZ29" s="2">
        <v>3</v>
      </c>
      <c r="CA29" s="2">
        <v>0.68</v>
      </c>
      <c r="CB29" s="2">
        <v>0</v>
      </c>
      <c r="CC29" s="2">
        <v>0</v>
      </c>
      <c r="CD29" s="2">
        <v>1</v>
      </c>
      <c r="CE29" s="2">
        <v>0.23</v>
      </c>
      <c r="CF29" s="2">
        <v>0</v>
      </c>
      <c r="CG29" s="2">
        <v>0</v>
      </c>
      <c r="CH29" s="2">
        <v>2</v>
      </c>
      <c r="CI29" s="2">
        <v>0.46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5</v>
      </c>
      <c r="CU29" s="2">
        <v>1.1399999999999999</v>
      </c>
      <c r="CV29" s="2">
        <v>1</v>
      </c>
      <c r="CW29" s="2">
        <v>0.23</v>
      </c>
      <c r="CX29" s="2">
        <v>0</v>
      </c>
      <c r="CY29" s="2">
        <v>0</v>
      </c>
    </row>
    <row r="30" spans="1:103">
      <c r="A30" s="2">
        <v>991</v>
      </c>
      <c r="B30" s="2" t="s">
        <v>412</v>
      </c>
      <c r="C30" s="2">
        <v>0</v>
      </c>
      <c r="D30" s="2">
        <v>1377</v>
      </c>
      <c r="G30" s="2">
        <v>1362</v>
      </c>
      <c r="I30" s="2">
        <v>15</v>
      </c>
      <c r="J30" s="2">
        <v>1362</v>
      </c>
      <c r="K30" s="2">
        <v>15</v>
      </c>
      <c r="L30" s="2">
        <v>870</v>
      </c>
      <c r="M30" s="2">
        <v>63.88</v>
      </c>
      <c r="N30" s="2">
        <v>644</v>
      </c>
      <c r="O30" s="2">
        <v>47.28</v>
      </c>
      <c r="P30" s="2">
        <v>245</v>
      </c>
      <c r="Q30" s="2">
        <v>17.989999999999998</v>
      </c>
      <c r="R30" s="2">
        <v>286</v>
      </c>
      <c r="S30" s="2">
        <v>21</v>
      </c>
      <c r="T30" s="2">
        <v>43</v>
      </c>
      <c r="U30" s="2">
        <v>3.16</v>
      </c>
      <c r="V30" s="2">
        <v>148</v>
      </c>
      <c r="W30" s="2">
        <v>10.87</v>
      </c>
      <c r="X30" s="2">
        <v>124</v>
      </c>
      <c r="Y30" s="2">
        <v>9.1</v>
      </c>
      <c r="Z30" s="2">
        <v>121</v>
      </c>
      <c r="AA30" s="2">
        <v>8.8800000000000008</v>
      </c>
      <c r="AB30" s="2">
        <v>36</v>
      </c>
      <c r="AC30" s="2">
        <v>2.64</v>
      </c>
      <c r="AD30" s="2">
        <v>51</v>
      </c>
      <c r="AE30" s="2">
        <v>3.74</v>
      </c>
      <c r="AF30" s="2">
        <v>0</v>
      </c>
      <c r="AG30" s="2">
        <v>0</v>
      </c>
      <c r="AH30" s="2">
        <v>24</v>
      </c>
      <c r="AI30" s="2">
        <v>1.76</v>
      </c>
      <c r="AJ30" s="2">
        <v>8</v>
      </c>
      <c r="AK30" s="2">
        <v>0.59</v>
      </c>
      <c r="AL30" s="2">
        <v>10</v>
      </c>
      <c r="AM30" s="2">
        <v>0.73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1</v>
      </c>
      <c r="AU30" s="2">
        <v>7.0000000000000007E-2</v>
      </c>
      <c r="AV30" s="2">
        <v>0</v>
      </c>
      <c r="AW30" s="2">
        <v>0</v>
      </c>
      <c r="AX30" s="2">
        <v>5</v>
      </c>
      <c r="AY30" s="2">
        <v>0.37</v>
      </c>
      <c r="AZ30" s="2">
        <v>0</v>
      </c>
      <c r="BA30" s="2">
        <v>0</v>
      </c>
      <c r="BB30" s="2">
        <v>1</v>
      </c>
      <c r="BC30" s="2">
        <v>7.0000000000000007E-2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34</v>
      </c>
      <c r="BQ30" s="2">
        <v>2.5</v>
      </c>
      <c r="BR30" s="2">
        <v>54</v>
      </c>
      <c r="BS30" s="2">
        <v>3.96</v>
      </c>
      <c r="BT30" s="2">
        <v>0</v>
      </c>
      <c r="BU30" s="2">
        <v>0</v>
      </c>
      <c r="BV30" s="2">
        <v>1</v>
      </c>
      <c r="BW30" s="2">
        <v>7.0000000000000007E-2</v>
      </c>
      <c r="BX30" s="2">
        <v>0</v>
      </c>
      <c r="BY30" s="2">
        <v>0</v>
      </c>
      <c r="BZ30" s="2">
        <v>4</v>
      </c>
      <c r="CA30" s="2">
        <v>0.28999999999999998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4</v>
      </c>
      <c r="CI30" s="2">
        <v>0.28999999999999998</v>
      </c>
      <c r="CJ30" s="2">
        <v>0</v>
      </c>
      <c r="CK30" s="2">
        <v>0</v>
      </c>
      <c r="CL30" s="2">
        <v>1</v>
      </c>
      <c r="CM30" s="2">
        <v>7.0000000000000007E-2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7</v>
      </c>
      <c r="CU30" s="2">
        <v>0.51</v>
      </c>
      <c r="CV30" s="2">
        <v>2</v>
      </c>
      <c r="CW30" s="2">
        <v>0.15</v>
      </c>
      <c r="CX30" s="2">
        <v>0</v>
      </c>
      <c r="CY30" s="2">
        <v>0</v>
      </c>
    </row>
    <row r="31" spans="1:103">
      <c r="A31" s="2">
        <v>992</v>
      </c>
      <c r="B31" s="2" t="s">
        <v>413</v>
      </c>
      <c r="C31" s="2">
        <v>0</v>
      </c>
      <c r="D31" s="2">
        <v>1480</v>
      </c>
      <c r="G31" s="2">
        <v>1463</v>
      </c>
      <c r="I31" s="2">
        <v>17</v>
      </c>
      <c r="J31" s="2">
        <v>1468</v>
      </c>
      <c r="K31" s="2">
        <v>12</v>
      </c>
      <c r="L31" s="2">
        <v>924</v>
      </c>
      <c r="M31" s="2">
        <v>63.16</v>
      </c>
      <c r="N31" s="2">
        <v>693</v>
      </c>
      <c r="O31" s="2">
        <v>47.21</v>
      </c>
      <c r="P31" s="2">
        <v>315</v>
      </c>
      <c r="Q31" s="2">
        <v>21.53</v>
      </c>
      <c r="R31" s="2">
        <v>344</v>
      </c>
      <c r="S31" s="2">
        <v>23.43</v>
      </c>
      <c r="T31" s="2">
        <v>41</v>
      </c>
      <c r="U31" s="2">
        <v>2.8</v>
      </c>
      <c r="V31" s="2">
        <v>140</v>
      </c>
      <c r="W31" s="2">
        <v>9.5399999999999991</v>
      </c>
      <c r="X31" s="2">
        <v>100</v>
      </c>
      <c r="Y31" s="2">
        <v>6.84</v>
      </c>
      <c r="Z31" s="2">
        <v>139</v>
      </c>
      <c r="AA31" s="2">
        <v>9.4700000000000006</v>
      </c>
      <c r="AB31" s="2">
        <v>25</v>
      </c>
      <c r="AC31" s="2">
        <v>1.71</v>
      </c>
      <c r="AD31" s="2">
        <v>39</v>
      </c>
      <c r="AE31" s="2">
        <v>2.66</v>
      </c>
      <c r="AF31" s="2">
        <v>0</v>
      </c>
      <c r="AG31" s="2">
        <v>0</v>
      </c>
      <c r="AH31" s="2">
        <v>21</v>
      </c>
      <c r="AI31" s="2">
        <v>1.43</v>
      </c>
      <c r="AJ31" s="2">
        <v>7</v>
      </c>
      <c r="AK31" s="2">
        <v>0.48</v>
      </c>
      <c r="AL31" s="2">
        <v>6</v>
      </c>
      <c r="AM31" s="2">
        <v>0.41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2</v>
      </c>
      <c r="AU31" s="2">
        <v>0.14000000000000001</v>
      </c>
      <c r="AV31" s="2">
        <v>0</v>
      </c>
      <c r="AW31" s="2">
        <v>0</v>
      </c>
      <c r="AX31" s="2">
        <v>2</v>
      </c>
      <c r="AY31" s="2">
        <v>0.14000000000000001</v>
      </c>
      <c r="AZ31" s="2">
        <v>0</v>
      </c>
      <c r="BA31" s="2">
        <v>0</v>
      </c>
      <c r="BB31" s="2">
        <v>3</v>
      </c>
      <c r="BC31" s="2">
        <v>0.2</v>
      </c>
      <c r="BD31" s="2">
        <v>0</v>
      </c>
      <c r="BE31" s="2">
        <v>0</v>
      </c>
      <c r="BF31" s="2">
        <v>1</v>
      </c>
      <c r="BG31" s="2">
        <v>7.0000000000000007E-2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46</v>
      </c>
      <c r="BQ31" s="2">
        <v>3.14</v>
      </c>
      <c r="BR31" s="2">
        <v>60</v>
      </c>
      <c r="BS31" s="2">
        <v>4.09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3</v>
      </c>
      <c r="CA31" s="2">
        <v>0.2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3</v>
      </c>
      <c r="CI31" s="2">
        <v>0.2</v>
      </c>
      <c r="CJ31" s="2">
        <v>0</v>
      </c>
      <c r="CK31" s="2">
        <v>0</v>
      </c>
      <c r="CL31" s="2">
        <v>6</v>
      </c>
      <c r="CM31" s="2">
        <v>0.41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6</v>
      </c>
      <c r="CU31" s="2">
        <v>0.41</v>
      </c>
      <c r="CV31" s="2">
        <v>5</v>
      </c>
      <c r="CW31" s="2">
        <v>0.34</v>
      </c>
      <c r="CX31" s="2">
        <v>0</v>
      </c>
      <c r="CY31" s="2">
        <v>0</v>
      </c>
    </row>
    <row r="32" spans="1:103">
      <c r="A32" s="2">
        <v>993</v>
      </c>
      <c r="B32" s="2" t="s">
        <v>414</v>
      </c>
      <c r="C32" s="2">
        <v>0</v>
      </c>
      <c r="D32" s="2">
        <v>1430</v>
      </c>
      <c r="G32" s="2">
        <v>1426</v>
      </c>
      <c r="I32" s="2">
        <v>4</v>
      </c>
      <c r="J32" s="2">
        <v>1428</v>
      </c>
      <c r="K32" s="2">
        <v>2</v>
      </c>
      <c r="L32" s="2">
        <v>835</v>
      </c>
      <c r="M32" s="2">
        <v>58.56</v>
      </c>
      <c r="N32" s="2">
        <v>588</v>
      </c>
      <c r="O32" s="2">
        <v>41.18</v>
      </c>
      <c r="P32" s="2">
        <v>366</v>
      </c>
      <c r="Q32" s="2">
        <v>25.67</v>
      </c>
      <c r="R32" s="2">
        <v>393</v>
      </c>
      <c r="S32" s="2">
        <v>27.52</v>
      </c>
      <c r="T32" s="2">
        <v>21</v>
      </c>
      <c r="U32" s="2">
        <v>1.47</v>
      </c>
      <c r="V32" s="2">
        <v>118</v>
      </c>
      <c r="W32" s="2">
        <v>8.26</v>
      </c>
      <c r="X32" s="2">
        <v>106</v>
      </c>
      <c r="Y32" s="2">
        <v>7.43</v>
      </c>
      <c r="Z32" s="2">
        <v>140</v>
      </c>
      <c r="AA32" s="2">
        <v>9.8000000000000007</v>
      </c>
      <c r="AB32" s="2">
        <v>40</v>
      </c>
      <c r="AC32" s="2">
        <v>2.81</v>
      </c>
      <c r="AD32" s="2">
        <v>59</v>
      </c>
      <c r="AE32" s="2">
        <v>4.13</v>
      </c>
      <c r="AF32" s="2">
        <v>0</v>
      </c>
      <c r="AG32" s="2">
        <v>0</v>
      </c>
      <c r="AH32" s="2">
        <v>30</v>
      </c>
      <c r="AI32" s="2">
        <v>2.1</v>
      </c>
      <c r="AJ32" s="2">
        <v>7</v>
      </c>
      <c r="AK32" s="2">
        <v>0.49</v>
      </c>
      <c r="AL32" s="2">
        <v>8</v>
      </c>
      <c r="AM32" s="2">
        <v>0.56000000000000005</v>
      </c>
      <c r="AN32" s="2">
        <v>0</v>
      </c>
      <c r="AO32" s="2">
        <v>0</v>
      </c>
      <c r="AP32" s="2">
        <v>1</v>
      </c>
      <c r="AQ32" s="2">
        <v>7.0000000000000007E-2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2</v>
      </c>
      <c r="AY32" s="2">
        <v>0.14000000000000001</v>
      </c>
      <c r="AZ32" s="2">
        <v>0</v>
      </c>
      <c r="BA32" s="2">
        <v>0</v>
      </c>
      <c r="BB32" s="2">
        <v>2</v>
      </c>
      <c r="BC32" s="2">
        <v>0.14000000000000001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46</v>
      </c>
      <c r="BQ32" s="2">
        <v>3.23</v>
      </c>
      <c r="BR32" s="2">
        <v>74</v>
      </c>
      <c r="BS32" s="2">
        <v>5.18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1</v>
      </c>
      <c r="CA32" s="2">
        <v>7.0000000000000007E-2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2</v>
      </c>
      <c r="CI32" s="2">
        <v>0.14000000000000001</v>
      </c>
      <c r="CJ32" s="2">
        <v>0</v>
      </c>
      <c r="CK32" s="2">
        <v>0</v>
      </c>
      <c r="CL32" s="2">
        <v>4</v>
      </c>
      <c r="CM32" s="2">
        <v>0.28000000000000003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6</v>
      </c>
      <c r="CU32" s="2">
        <v>0.42</v>
      </c>
      <c r="CV32" s="2">
        <v>5</v>
      </c>
      <c r="CW32" s="2">
        <v>0.35</v>
      </c>
      <c r="CX32" s="2">
        <v>0</v>
      </c>
      <c r="CY32" s="2">
        <v>0</v>
      </c>
    </row>
    <row r="33" spans="3:103">
      <c r="C33" s="19"/>
      <c r="D33" s="19"/>
      <c r="G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</row>
    <row r="34" spans="3:103">
      <c r="C34" s="2">
        <f>SUM(C6:C33)</f>
        <v>20437</v>
      </c>
      <c r="D34" s="2">
        <f>SUM(D6:D33)</f>
        <v>16005</v>
      </c>
      <c r="G34" s="2">
        <f>SUM(G6:G33)</f>
        <v>15854</v>
      </c>
      <c r="L34" s="67">
        <f>SUM(L6:L33)</f>
        <v>9428</v>
      </c>
      <c r="N34" s="2">
        <f>SUM(N6:N33)</f>
        <v>7135</v>
      </c>
      <c r="P34" s="67">
        <f>SUM(P6:P33)</f>
        <v>3872</v>
      </c>
      <c r="R34" s="2">
        <f>SUM(R6:R33)</f>
        <v>4004</v>
      </c>
      <c r="T34" s="67">
        <f>SUM(T6:T33)</f>
        <v>304</v>
      </c>
      <c r="V34" s="2">
        <f>SUM(V6:V33)</f>
        <v>1174</v>
      </c>
      <c r="X34" s="67">
        <f>SUM(X6:X33)</f>
        <v>1080</v>
      </c>
      <c r="Z34" s="2">
        <f>SUM(Z6:Z33)</f>
        <v>1352</v>
      </c>
      <c r="AB34" s="67">
        <f>SUM(AB6:AB33)</f>
        <v>548</v>
      </c>
      <c r="AD34" s="2">
        <f>SUM(AD6:AD33)</f>
        <v>706</v>
      </c>
      <c r="AF34" s="2">
        <f>SUM(AF6:AF33)</f>
        <v>0</v>
      </c>
      <c r="AH34" s="2">
        <f>SUM(AH6:AH33)</f>
        <v>294</v>
      </c>
      <c r="AJ34" s="67">
        <f>SUM(AJ6:AJ33)</f>
        <v>143</v>
      </c>
      <c r="AL34" s="2">
        <f>SUM(AL6:AL33)</f>
        <v>131</v>
      </c>
      <c r="AN34" s="2">
        <f>SUM(AN6:AN33)</f>
        <v>0</v>
      </c>
      <c r="AP34" s="2">
        <f>SUM(AP6:AP33)</f>
        <v>12</v>
      </c>
      <c r="AR34" s="2">
        <f>SUM(AR6:AR33)</f>
        <v>0</v>
      </c>
      <c r="AT34" s="2">
        <f>SUM(AT6:AT33)</f>
        <v>9</v>
      </c>
      <c r="AV34" s="2">
        <f>SUM(AV6:AV33)</f>
        <v>0</v>
      </c>
      <c r="AX34" s="2">
        <f>SUM(AX6:AX33)</f>
        <v>30</v>
      </c>
      <c r="AZ34" s="2">
        <f>SUM(AZ6:AZ33)</f>
        <v>0</v>
      </c>
      <c r="BB34" s="2">
        <f>SUM(BB6:BB33)</f>
        <v>30</v>
      </c>
      <c r="BD34" s="2">
        <f>SUM(BD6:BD33)</f>
        <v>0</v>
      </c>
      <c r="BF34" s="2">
        <f>SUM(BF6:BF33)</f>
        <v>3</v>
      </c>
      <c r="BH34" s="2">
        <f>SUM(BH6:BH33)</f>
        <v>0</v>
      </c>
      <c r="BJ34" s="2">
        <f>SUM(BJ6:BJ33)</f>
        <v>2</v>
      </c>
      <c r="BL34" s="2">
        <f>SUM(BL6:BL33)</f>
        <v>0</v>
      </c>
      <c r="BN34" s="2">
        <f>SUM(BN6:BN33)</f>
        <v>2</v>
      </c>
      <c r="BP34" s="67">
        <f>SUM(BP6:BP33)</f>
        <v>455</v>
      </c>
      <c r="BR34" s="2">
        <f>SUM(BR6:BR33)</f>
        <v>797</v>
      </c>
      <c r="BT34" s="2">
        <f>SUM(BT6:BT33)</f>
        <v>0</v>
      </c>
      <c r="BV34" s="2">
        <f>SUM(BV6:BV33)</f>
        <v>20</v>
      </c>
      <c r="BX34" s="2">
        <f>SUM(BX6:BX33)</f>
        <v>0</v>
      </c>
      <c r="BZ34" s="2">
        <f>SUM(BZ6:BZ33)</f>
        <v>25</v>
      </c>
      <c r="CB34" s="2">
        <f>SUM(CB6:CB33)</f>
        <v>0</v>
      </c>
      <c r="CD34" s="2">
        <f>SUM(CD6:CD33)</f>
        <v>6</v>
      </c>
      <c r="CF34" s="2">
        <f>SUM(CF6:CF33)</f>
        <v>0</v>
      </c>
      <c r="CH34" s="2">
        <f>SUM(CH6:CH33)</f>
        <v>33</v>
      </c>
      <c r="CJ34" s="2">
        <f>SUM(CJ6:CJ33)</f>
        <v>0</v>
      </c>
      <c r="CL34" s="2">
        <f>SUM(CL6:CL33)</f>
        <v>26</v>
      </c>
      <c r="CN34" s="2">
        <f>SUM(CN6:CN33)</f>
        <v>0</v>
      </c>
      <c r="CP34" s="2">
        <f>SUM(CP6:CP33)</f>
        <v>13</v>
      </c>
      <c r="CR34" s="2">
        <f>SUM(CR6:CR33)</f>
        <v>0</v>
      </c>
      <c r="CT34" s="2">
        <f>SUM(CT6:CT33)</f>
        <v>71</v>
      </c>
      <c r="CV34" s="67">
        <f>SUM(CV6:CV33)</f>
        <v>24</v>
      </c>
      <c r="CX34" s="2">
        <f t="shared" ref="CX34:CX35" si="0">SUM(CX6:CX33)</f>
        <v>0</v>
      </c>
    </row>
    <row r="35" spans="3:103">
      <c r="L35" s="19"/>
      <c r="M35" s="19"/>
      <c r="N35" s="19"/>
      <c r="O35" s="19"/>
      <c r="P35" s="19"/>
      <c r="Q35" s="19"/>
      <c r="CX35" s="2">
        <f t="shared" si="0"/>
        <v>0</v>
      </c>
    </row>
    <row r="36" spans="3:103">
      <c r="J36" s="8"/>
      <c r="K36" s="8"/>
      <c r="L36" s="8">
        <f>L34+P34+T34+X34+AB34+AJ34+BP34+CV34</f>
        <v>15854</v>
      </c>
      <c r="M36" s="68" t="s">
        <v>502</v>
      </c>
    </row>
    <row r="37" spans="3:103">
      <c r="J37" s="8"/>
      <c r="K37" s="8"/>
      <c r="L37" s="8">
        <f>N34+R34+V34+Z34+AD34+AH34+AL34+AP34+AT34+AX34+BB34+BF34+BJ34+BN34+BR34+BV34+BZ34+CD34+CH34+CL34+CP34+CT34</f>
        <v>15875</v>
      </c>
      <c r="M37" s="8" t="s">
        <v>503</v>
      </c>
    </row>
    <row r="39" spans="3:103">
      <c r="BC39" s="2">
        <f>SUM(BC11:BC38)</f>
        <v>4.4000000000000004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" style="2" bestFit="1" customWidth="1"/>
    <col min="2" max="2" width="21.85546875" style="2" bestFit="1" customWidth="1"/>
    <col min="3" max="5" width="7.85546875" style="2" customWidth="1"/>
    <col min="6" max="6" width="2.5703125" style="2" customWidth="1"/>
    <col min="7" max="14" width="7.28515625" style="15" customWidth="1"/>
    <col min="15" max="16384" width="11.42578125" style="2"/>
  </cols>
  <sheetData>
    <row r="1" spans="1:14">
      <c r="A1" s="14" t="s">
        <v>498</v>
      </c>
    </row>
    <row r="2" spans="1:14">
      <c r="A2" s="14" t="s">
        <v>526</v>
      </c>
    </row>
    <row r="4" spans="1:14" s="17" customFormat="1">
      <c r="A4" s="17" t="s">
        <v>0</v>
      </c>
      <c r="B4" s="17" t="s">
        <v>1</v>
      </c>
      <c r="C4" s="10" t="s">
        <v>479</v>
      </c>
      <c r="D4" s="10" t="s">
        <v>480</v>
      </c>
      <c r="E4" s="10" t="s">
        <v>481</v>
      </c>
      <c r="F4" s="10"/>
      <c r="G4" s="10" t="s">
        <v>486</v>
      </c>
      <c r="H4" s="10" t="s">
        <v>487</v>
      </c>
      <c r="I4" s="10" t="s">
        <v>488</v>
      </c>
      <c r="J4" s="10" t="s">
        <v>489</v>
      </c>
      <c r="K4" s="10" t="s">
        <v>490</v>
      </c>
      <c r="L4" s="10" t="s">
        <v>491</v>
      </c>
      <c r="M4" s="10" t="s">
        <v>485</v>
      </c>
      <c r="N4" s="10" t="s">
        <v>493</v>
      </c>
    </row>
    <row r="5" spans="1:14">
      <c r="A5" s="2">
        <v>993</v>
      </c>
      <c r="B5" s="2" t="s">
        <v>414</v>
      </c>
      <c r="C5" s="2">
        <v>0</v>
      </c>
      <c r="D5" s="2">
        <v>1430</v>
      </c>
      <c r="E5" s="81"/>
      <c r="F5" s="81"/>
      <c r="G5" s="82">
        <v>58.56</v>
      </c>
      <c r="H5" s="80">
        <v>25.67</v>
      </c>
      <c r="I5" s="80">
        <v>1.47</v>
      </c>
      <c r="J5" s="80">
        <v>7.43</v>
      </c>
      <c r="K5" s="80">
        <v>2.81</v>
      </c>
      <c r="L5" s="82">
        <v>0.49</v>
      </c>
      <c r="M5" s="80">
        <v>3.23</v>
      </c>
      <c r="N5" s="80">
        <v>0.35</v>
      </c>
    </row>
    <row r="6" spans="1:14">
      <c r="A6" s="2">
        <v>992</v>
      </c>
      <c r="B6" s="2" t="s">
        <v>413</v>
      </c>
      <c r="C6" s="2">
        <v>0</v>
      </c>
      <c r="D6" s="2">
        <v>1480</v>
      </c>
      <c r="E6" s="81"/>
      <c r="F6" s="81"/>
      <c r="G6" s="82">
        <v>63.16</v>
      </c>
      <c r="H6" s="80">
        <v>21.53</v>
      </c>
      <c r="I6" s="80">
        <v>2.8</v>
      </c>
      <c r="J6" s="80">
        <v>6.84</v>
      </c>
      <c r="K6" s="80">
        <v>1.71</v>
      </c>
      <c r="L6" s="82">
        <v>0.48</v>
      </c>
      <c r="M6" s="80">
        <v>3.14</v>
      </c>
      <c r="N6" s="80">
        <v>0.34</v>
      </c>
    </row>
    <row r="7" spans="1:14">
      <c r="A7" s="2">
        <v>10</v>
      </c>
      <c r="B7" s="2" t="s">
        <v>388</v>
      </c>
      <c r="C7" s="2">
        <v>1106</v>
      </c>
      <c r="D7" s="2">
        <v>609</v>
      </c>
      <c r="E7" s="81">
        <v>55.06</v>
      </c>
      <c r="F7" s="81"/>
      <c r="G7" s="82">
        <v>52.32</v>
      </c>
      <c r="H7" s="83">
        <v>30.46</v>
      </c>
      <c r="I7" s="83">
        <v>0.99</v>
      </c>
      <c r="J7" s="83">
        <v>4.97</v>
      </c>
      <c r="K7" s="83">
        <v>4.47</v>
      </c>
      <c r="L7" s="83">
        <v>1.49</v>
      </c>
      <c r="M7" s="83">
        <v>4.97</v>
      </c>
      <c r="N7" s="80">
        <v>0.33</v>
      </c>
    </row>
    <row r="8" spans="1:14">
      <c r="A8" s="2">
        <v>20</v>
      </c>
      <c r="B8" s="2" t="s">
        <v>389</v>
      </c>
      <c r="C8" s="2">
        <v>1055</v>
      </c>
      <c r="D8" s="2">
        <v>623</v>
      </c>
      <c r="E8" s="80">
        <v>59.05</v>
      </c>
      <c r="F8" s="81"/>
      <c r="G8" s="82">
        <v>63.65</v>
      </c>
      <c r="H8" s="83">
        <v>22.29</v>
      </c>
      <c r="I8" s="83">
        <v>1.78</v>
      </c>
      <c r="J8" s="83">
        <v>5.01</v>
      </c>
      <c r="K8" s="83">
        <v>2.91</v>
      </c>
      <c r="L8" s="83">
        <v>0.48</v>
      </c>
      <c r="M8" s="83">
        <v>3.55</v>
      </c>
      <c r="N8" s="80">
        <v>0.32</v>
      </c>
    </row>
    <row r="9" spans="1:14">
      <c r="A9" s="2">
        <v>130</v>
      </c>
      <c r="B9" s="2" t="s">
        <v>403</v>
      </c>
      <c r="C9" s="2">
        <v>1161</v>
      </c>
      <c r="D9" s="2">
        <v>646</v>
      </c>
      <c r="E9" s="80">
        <v>55.64</v>
      </c>
      <c r="F9" s="81"/>
      <c r="G9" s="82">
        <v>56.07</v>
      </c>
      <c r="H9" s="83">
        <v>25.08</v>
      </c>
      <c r="I9" s="83">
        <v>2.65</v>
      </c>
      <c r="J9" s="83">
        <v>8.57</v>
      </c>
      <c r="K9" s="83">
        <v>3.12</v>
      </c>
      <c r="L9" s="83">
        <v>0.47</v>
      </c>
      <c r="M9" s="83">
        <v>3.74</v>
      </c>
      <c r="N9" s="80">
        <v>0.31</v>
      </c>
    </row>
    <row r="10" spans="1:14">
      <c r="A10" s="2">
        <v>71</v>
      </c>
      <c r="B10" s="2" t="s">
        <v>394</v>
      </c>
      <c r="C10" s="2">
        <v>637</v>
      </c>
      <c r="D10" s="2">
        <v>398</v>
      </c>
      <c r="E10" s="80">
        <v>62.48</v>
      </c>
      <c r="F10" s="81"/>
      <c r="G10" s="82">
        <v>51.39</v>
      </c>
      <c r="H10" s="83">
        <v>29.37</v>
      </c>
      <c r="I10" s="83">
        <v>2.2799999999999998</v>
      </c>
      <c r="J10" s="83">
        <v>9.11</v>
      </c>
      <c r="K10" s="83">
        <v>3.29</v>
      </c>
      <c r="L10" s="83">
        <v>0.25</v>
      </c>
      <c r="M10" s="83">
        <v>4.05</v>
      </c>
      <c r="N10" s="80">
        <v>0.25</v>
      </c>
    </row>
    <row r="11" spans="1:14">
      <c r="A11" s="2">
        <v>190</v>
      </c>
      <c r="B11" s="2" t="s">
        <v>411</v>
      </c>
      <c r="C11" s="2">
        <v>868</v>
      </c>
      <c r="D11" s="2">
        <v>445</v>
      </c>
      <c r="E11" s="80">
        <v>51.27</v>
      </c>
      <c r="F11" s="81"/>
      <c r="G11" s="82">
        <v>60.55</v>
      </c>
      <c r="H11" s="83">
        <v>22.25</v>
      </c>
      <c r="I11" s="83">
        <v>1.61</v>
      </c>
      <c r="J11" s="83">
        <v>6.42</v>
      </c>
      <c r="K11" s="83">
        <v>4.59</v>
      </c>
      <c r="L11" s="83">
        <v>1.83</v>
      </c>
      <c r="M11" s="83">
        <v>2.52</v>
      </c>
      <c r="N11" s="80">
        <v>0.23</v>
      </c>
    </row>
    <row r="12" spans="1:14">
      <c r="A12" s="2">
        <v>50</v>
      </c>
      <c r="B12" s="2" t="s">
        <v>392</v>
      </c>
      <c r="C12" s="2">
        <v>954</v>
      </c>
      <c r="D12" s="2">
        <v>531</v>
      </c>
      <c r="E12" s="80">
        <v>55.66</v>
      </c>
      <c r="F12" s="81"/>
      <c r="G12" s="82">
        <v>53.9</v>
      </c>
      <c r="H12" s="83">
        <v>29.33</v>
      </c>
      <c r="I12" s="83">
        <v>2.29</v>
      </c>
      <c r="J12" s="83">
        <v>3.62</v>
      </c>
      <c r="K12" s="83">
        <v>4.95</v>
      </c>
      <c r="L12" s="83">
        <v>0.76</v>
      </c>
      <c r="M12" s="83">
        <v>4.95</v>
      </c>
      <c r="N12" s="80">
        <v>0.19</v>
      </c>
    </row>
    <row r="13" spans="1:14">
      <c r="A13" s="2">
        <v>991</v>
      </c>
      <c r="B13" s="2" t="s">
        <v>412</v>
      </c>
      <c r="C13" s="2">
        <v>0</v>
      </c>
      <c r="D13" s="2">
        <v>1377</v>
      </c>
      <c r="E13" s="81"/>
      <c r="F13" s="81"/>
      <c r="G13" s="82">
        <v>63.88</v>
      </c>
      <c r="H13" s="83">
        <v>17.989999999999998</v>
      </c>
      <c r="I13" s="83">
        <v>3.16</v>
      </c>
      <c r="J13" s="83">
        <v>9.1</v>
      </c>
      <c r="K13" s="83">
        <v>2.64</v>
      </c>
      <c r="L13" s="83">
        <v>0.59</v>
      </c>
      <c r="M13" s="83">
        <v>2.5</v>
      </c>
      <c r="N13" s="80">
        <v>0.15</v>
      </c>
    </row>
    <row r="14" spans="1:14">
      <c r="A14" s="2">
        <v>60</v>
      </c>
      <c r="B14" s="2" t="s">
        <v>393</v>
      </c>
      <c r="C14" s="2">
        <v>1266</v>
      </c>
      <c r="D14" s="2">
        <v>728</v>
      </c>
      <c r="E14" s="80">
        <v>57.5</v>
      </c>
      <c r="F14" s="81"/>
      <c r="G14" s="82">
        <v>53.57</v>
      </c>
      <c r="H14" s="83">
        <v>28.98</v>
      </c>
      <c r="I14" s="83">
        <v>1.79</v>
      </c>
      <c r="J14" s="83">
        <v>6.87</v>
      </c>
      <c r="K14" s="83">
        <v>4.53</v>
      </c>
      <c r="L14" s="83">
        <v>1.37</v>
      </c>
      <c r="M14" s="83">
        <v>2.75</v>
      </c>
      <c r="N14" s="80">
        <v>0.14000000000000001</v>
      </c>
    </row>
    <row r="15" spans="1:14">
      <c r="A15" s="2">
        <v>180</v>
      </c>
      <c r="B15" s="2" t="s">
        <v>410</v>
      </c>
      <c r="C15" s="2">
        <v>1295</v>
      </c>
      <c r="D15" s="2">
        <v>768</v>
      </c>
      <c r="E15" s="80">
        <v>59.31</v>
      </c>
      <c r="F15" s="81"/>
      <c r="G15" s="82">
        <v>56.48</v>
      </c>
      <c r="H15" s="83">
        <v>27.91</v>
      </c>
      <c r="I15" s="83">
        <v>1.32</v>
      </c>
      <c r="J15" s="83">
        <v>6.22</v>
      </c>
      <c r="K15" s="83">
        <v>3.97</v>
      </c>
      <c r="L15" s="83">
        <v>1.32</v>
      </c>
      <c r="M15" s="83">
        <v>2.65</v>
      </c>
      <c r="N15" s="80">
        <v>0.13</v>
      </c>
    </row>
    <row r="16" spans="1:14">
      <c r="A16" s="2">
        <v>160</v>
      </c>
      <c r="B16" s="2" t="s">
        <v>407</v>
      </c>
      <c r="C16" s="2">
        <v>1330</v>
      </c>
      <c r="D16" s="2">
        <v>863</v>
      </c>
      <c r="E16" s="80">
        <v>64.89</v>
      </c>
      <c r="F16" s="81"/>
      <c r="G16" s="82">
        <v>67.45</v>
      </c>
      <c r="H16" s="83">
        <v>19.86</v>
      </c>
      <c r="I16" s="83">
        <v>1.18</v>
      </c>
      <c r="J16" s="83">
        <v>6.35</v>
      </c>
      <c r="K16" s="83">
        <v>3.17</v>
      </c>
      <c r="L16" s="83">
        <v>0.35</v>
      </c>
      <c r="M16" s="83">
        <v>1.53</v>
      </c>
      <c r="N16" s="80">
        <v>0.12</v>
      </c>
    </row>
    <row r="17" spans="1:19">
      <c r="A17" s="2">
        <v>30</v>
      </c>
      <c r="B17" s="2" t="s">
        <v>390</v>
      </c>
      <c r="C17" s="2">
        <v>894</v>
      </c>
      <c r="D17" s="2">
        <v>529</v>
      </c>
      <c r="E17" s="80">
        <v>59.17</v>
      </c>
      <c r="F17" s="81"/>
      <c r="G17" s="82">
        <v>60.15</v>
      </c>
      <c r="H17" s="83">
        <v>23.53</v>
      </c>
      <c r="I17" s="83">
        <v>1.52</v>
      </c>
      <c r="J17" s="83">
        <v>5.31</v>
      </c>
      <c r="K17" s="83">
        <v>2.85</v>
      </c>
      <c r="L17" s="83">
        <v>1.9</v>
      </c>
      <c r="M17" s="83">
        <v>4.74</v>
      </c>
      <c r="N17" s="80">
        <v>0</v>
      </c>
    </row>
    <row r="18" spans="1:19">
      <c r="A18" s="2">
        <v>40</v>
      </c>
      <c r="B18" s="2" t="s">
        <v>391</v>
      </c>
      <c r="C18" s="2">
        <v>843</v>
      </c>
      <c r="D18" s="2">
        <v>425</v>
      </c>
      <c r="E18" s="80">
        <v>50.42</v>
      </c>
      <c r="F18" s="81"/>
      <c r="G18" s="82">
        <v>47.26</v>
      </c>
      <c r="H18" s="83">
        <v>35.32</v>
      </c>
      <c r="I18" s="83">
        <v>1.91</v>
      </c>
      <c r="J18" s="83">
        <v>5.49</v>
      </c>
      <c r="K18" s="83">
        <v>5.49</v>
      </c>
      <c r="L18" s="83">
        <v>2.39</v>
      </c>
      <c r="M18" s="83">
        <v>2.15</v>
      </c>
      <c r="N18" s="80">
        <v>0</v>
      </c>
    </row>
    <row r="19" spans="1:19">
      <c r="A19" s="2">
        <v>72</v>
      </c>
      <c r="B19" s="2" t="s">
        <v>395</v>
      </c>
      <c r="C19" s="2">
        <v>506</v>
      </c>
      <c r="D19" s="2">
        <v>292</v>
      </c>
      <c r="E19" s="80">
        <v>57.71</v>
      </c>
      <c r="F19" s="81"/>
      <c r="G19" s="82">
        <v>52.78</v>
      </c>
      <c r="H19" s="83">
        <v>29.86</v>
      </c>
      <c r="I19" s="83">
        <v>0.69</v>
      </c>
      <c r="J19" s="83">
        <v>7.29</v>
      </c>
      <c r="K19" s="83">
        <v>2.78</v>
      </c>
      <c r="L19" s="83">
        <v>2.08</v>
      </c>
      <c r="M19" s="83">
        <v>4.51</v>
      </c>
      <c r="N19" s="80">
        <v>0</v>
      </c>
    </row>
    <row r="20" spans="1:19">
      <c r="A20" s="2">
        <v>81</v>
      </c>
      <c r="B20" s="2" t="s">
        <v>396</v>
      </c>
      <c r="C20" s="2">
        <v>661</v>
      </c>
      <c r="D20" s="2">
        <v>387</v>
      </c>
      <c r="E20" s="80">
        <v>58.55</v>
      </c>
      <c r="F20" s="81"/>
      <c r="G20" s="82">
        <v>65.8</v>
      </c>
      <c r="H20" s="83">
        <v>22.54</v>
      </c>
      <c r="I20" s="83">
        <v>1.81</v>
      </c>
      <c r="J20" s="83">
        <v>4.4000000000000004</v>
      </c>
      <c r="K20" s="83">
        <v>3.63</v>
      </c>
      <c r="L20" s="83">
        <v>0.52</v>
      </c>
      <c r="M20" s="83">
        <v>1.3</v>
      </c>
      <c r="N20" s="80">
        <v>0</v>
      </c>
    </row>
    <row r="21" spans="1:19">
      <c r="A21" s="2">
        <v>82</v>
      </c>
      <c r="B21" s="2" t="s">
        <v>397</v>
      </c>
      <c r="C21" s="2">
        <v>638</v>
      </c>
      <c r="D21" s="2">
        <v>371</v>
      </c>
      <c r="E21" s="80">
        <v>58.15</v>
      </c>
      <c r="F21" s="81"/>
      <c r="G21" s="82">
        <v>61.96</v>
      </c>
      <c r="H21" s="83">
        <v>22.01</v>
      </c>
      <c r="I21" s="83">
        <v>1.63</v>
      </c>
      <c r="J21" s="83">
        <v>4.62</v>
      </c>
      <c r="K21" s="83">
        <v>6.79</v>
      </c>
      <c r="L21" s="83">
        <v>0.54</v>
      </c>
      <c r="M21" s="83">
        <v>2.4500000000000002</v>
      </c>
      <c r="N21" s="80">
        <v>0</v>
      </c>
    </row>
    <row r="22" spans="1:19">
      <c r="A22" s="2">
        <v>90</v>
      </c>
      <c r="B22" s="2" t="s">
        <v>398</v>
      </c>
      <c r="C22" s="2">
        <v>898</v>
      </c>
      <c r="D22" s="2">
        <v>516</v>
      </c>
      <c r="E22" s="80">
        <v>57.46</v>
      </c>
      <c r="F22" s="81"/>
      <c r="G22" s="82">
        <v>65.56</v>
      </c>
      <c r="H22" s="83">
        <v>24.07</v>
      </c>
      <c r="I22" s="83">
        <v>0.78</v>
      </c>
      <c r="J22" s="83">
        <v>3.72</v>
      </c>
      <c r="K22" s="83">
        <v>3.52</v>
      </c>
      <c r="L22" s="83">
        <v>1.37</v>
      </c>
      <c r="M22" s="83">
        <v>0.98</v>
      </c>
      <c r="N22" s="80">
        <v>0</v>
      </c>
    </row>
    <row r="23" spans="1:19">
      <c r="A23" s="2">
        <v>101</v>
      </c>
      <c r="B23" s="2" t="s">
        <v>399</v>
      </c>
      <c r="C23" s="2">
        <v>563</v>
      </c>
      <c r="D23" s="2">
        <v>296</v>
      </c>
      <c r="E23" s="80">
        <v>52.58</v>
      </c>
      <c r="F23" s="81"/>
      <c r="G23" s="82">
        <v>56.55</v>
      </c>
      <c r="H23" s="83">
        <v>25.52</v>
      </c>
      <c r="I23" s="83">
        <v>1.03</v>
      </c>
      <c r="J23" s="83">
        <v>8.9700000000000006</v>
      </c>
      <c r="K23" s="83">
        <v>2.41</v>
      </c>
      <c r="L23" s="83">
        <v>2.0699999999999998</v>
      </c>
      <c r="M23" s="83">
        <v>3.45</v>
      </c>
      <c r="N23" s="80">
        <v>0</v>
      </c>
    </row>
    <row r="24" spans="1:19">
      <c r="A24" s="2">
        <v>102</v>
      </c>
      <c r="B24" s="2" t="s">
        <v>400</v>
      </c>
      <c r="C24" s="2">
        <v>736</v>
      </c>
      <c r="D24" s="2">
        <v>416</v>
      </c>
      <c r="E24" s="80">
        <v>56.52</v>
      </c>
      <c r="F24" s="81"/>
      <c r="G24" s="82">
        <v>58.25</v>
      </c>
      <c r="H24" s="83">
        <v>21.12</v>
      </c>
      <c r="I24" s="83">
        <v>1.94</v>
      </c>
      <c r="J24" s="83">
        <v>11.41</v>
      </c>
      <c r="K24" s="83">
        <v>4.37</v>
      </c>
      <c r="L24" s="83">
        <v>0.49</v>
      </c>
      <c r="M24" s="83">
        <v>2.4300000000000002</v>
      </c>
      <c r="N24" s="80">
        <v>0</v>
      </c>
      <c r="S24" s="14"/>
    </row>
    <row r="25" spans="1:19">
      <c r="A25" s="2">
        <v>110</v>
      </c>
      <c r="B25" s="2" t="s">
        <v>401</v>
      </c>
      <c r="C25" s="2">
        <v>1109</v>
      </c>
      <c r="D25" s="2">
        <v>658</v>
      </c>
      <c r="E25" s="80">
        <v>59.33</v>
      </c>
      <c r="F25" s="81"/>
      <c r="G25" s="82">
        <v>60.31</v>
      </c>
      <c r="H25" s="83">
        <v>25.95</v>
      </c>
      <c r="I25" s="83">
        <v>1.98</v>
      </c>
      <c r="J25" s="83">
        <v>6.56</v>
      </c>
      <c r="K25" s="83">
        <v>2.29</v>
      </c>
      <c r="L25" s="83">
        <v>0.92</v>
      </c>
      <c r="M25" s="83">
        <v>1.98</v>
      </c>
      <c r="N25" s="80">
        <v>0</v>
      </c>
      <c r="S25" s="14"/>
    </row>
    <row r="26" spans="1:19">
      <c r="A26" s="2">
        <v>120</v>
      </c>
      <c r="B26" s="2" t="s">
        <v>402</v>
      </c>
      <c r="C26" s="2">
        <v>835</v>
      </c>
      <c r="D26" s="2">
        <v>477</v>
      </c>
      <c r="E26" s="80">
        <v>57.13</v>
      </c>
      <c r="F26" s="81"/>
      <c r="G26" s="82">
        <v>58.55</v>
      </c>
      <c r="H26" s="83">
        <v>23.5</v>
      </c>
      <c r="I26" s="83">
        <v>2.14</v>
      </c>
      <c r="J26" s="83">
        <v>8.5500000000000007</v>
      </c>
      <c r="K26" s="83">
        <v>3.85</v>
      </c>
      <c r="L26" s="83">
        <v>1.28</v>
      </c>
      <c r="M26" s="83">
        <v>2.14</v>
      </c>
      <c r="N26" s="80">
        <v>0</v>
      </c>
    </row>
    <row r="27" spans="1:19">
      <c r="A27" s="2">
        <v>140</v>
      </c>
      <c r="B27" s="2" t="s">
        <v>404</v>
      </c>
      <c r="C27" s="2">
        <v>921</v>
      </c>
      <c r="D27" s="2">
        <v>472</v>
      </c>
      <c r="E27" s="80">
        <v>51.25</v>
      </c>
      <c r="F27" s="81"/>
      <c r="G27" s="82">
        <v>53.42</v>
      </c>
      <c r="H27" s="83">
        <v>32.049999999999997</v>
      </c>
      <c r="I27" s="83">
        <v>2.35</v>
      </c>
      <c r="J27" s="83">
        <v>5.13</v>
      </c>
      <c r="K27" s="83">
        <v>4.91</v>
      </c>
      <c r="L27" s="83">
        <v>0.43</v>
      </c>
      <c r="M27" s="83">
        <v>1.71</v>
      </c>
      <c r="N27" s="80">
        <v>0</v>
      </c>
    </row>
    <row r="28" spans="1:19">
      <c r="A28" s="2">
        <v>151</v>
      </c>
      <c r="B28" s="2" t="s">
        <v>405</v>
      </c>
      <c r="C28" s="2">
        <v>447</v>
      </c>
      <c r="D28" s="2">
        <v>255</v>
      </c>
      <c r="E28" s="80">
        <v>57.05</v>
      </c>
      <c r="F28" s="81"/>
      <c r="G28" s="82">
        <v>61.42</v>
      </c>
      <c r="H28" s="83">
        <v>25.98</v>
      </c>
      <c r="I28" s="83">
        <v>0.39</v>
      </c>
      <c r="J28" s="83">
        <v>6.3</v>
      </c>
      <c r="K28" s="83">
        <v>3.54</v>
      </c>
      <c r="L28" s="83">
        <v>0.39</v>
      </c>
      <c r="M28" s="83">
        <v>1.97</v>
      </c>
      <c r="N28" s="80">
        <v>0</v>
      </c>
    </row>
    <row r="29" spans="1:19">
      <c r="A29" s="2">
        <v>152</v>
      </c>
      <c r="B29" s="2" t="s">
        <v>406</v>
      </c>
      <c r="C29" s="2">
        <v>463</v>
      </c>
      <c r="D29" s="2">
        <v>256</v>
      </c>
      <c r="E29" s="80">
        <v>55.29</v>
      </c>
      <c r="F29" s="81"/>
      <c r="G29" s="82">
        <v>58.43</v>
      </c>
      <c r="H29" s="83">
        <v>26.27</v>
      </c>
      <c r="I29" s="83">
        <v>0.78</v>
      </c>
      <c r="J29" s="83">
        <v>7.84</v>
      </c>
      <c r="K29" s="83">
        <v>3.53</v>
      </c>
      <c r="L29" s="83">
        <v>0.78</v>
      </c>
      <c r="M29" s="83">
        <v>2.35</v>
      </c>
      <c r="N29" s="80">
        <v>0</v>
      </c>
    </row>
    <row r="30" spans="1:19">
      <c r="A30" s="2">
        <v>171</v>
      </c>
      <c r="B30" s="2" t="s">
        <v>408</v>
      </c>
      <c r="C30" s="2">
        <v>835</v>
      </c>
      <c r="D30" s="2">
        <v>483</v>
      </c>
      <c r="E30" s="80">
        <v>57.84</v>
      </c>
      <c r="F30" s="81"/>
      <c r="G30" s="82">
        <v>64.63</v>
      </c>
      <c r="H30" s="83">
        <v>18.11</v>
      </c>
      <c r="I30" s="83">
        <v>1.47</v>
      </c>
      <c r="J30" s="83">
        <v>6.74</v>
      </c>
      <c r="K30" s="83">
        <v>4.21</v>
      </c>
      <c r="L30" s="83">
        <v>1.26</v>
      </c>
      <c r="M30" s="83">
        <v>3.58</v>
      </c>
      <c r="N30" s="80">
        <v>0</v>
      </c>
    </row>
    <row r="31" spans="1:19">
      <c r="A31" s="2">
        <v>172</v>
      </c>
      <c r="B31" s="2" t="s">
        <v>409</v>
      </c>
      <c r="C31" s="2">
        <v>416</v>
      </c>
      <c r="D31" s="2">
        <v>274</v>
      </c>
      <c r="E31" s="80">
        <v>65.87</v>
      </c>
      <c r="F31" s="81"/>
      <c r="G31" s="82">
        <v>62.36</v>
      </c>
      <c r="H31" s="83">
        <v>16.97</v>
      </c>
      <c r="I31" s="83">
        <v>5.17</v>
      </c>
      <c r="J31" s="83">
        <v>9.9600000000000009</v>
      </c>
      <c r="K31" s="83">
        <v>4.0599999999999996</v>
      </c>
      <c r="L31" s="83">
        <v>0.74</v>
      </c>
      <c r="M31" s="83">
        <v>0.74</v>
      </c>
      <c r="N31" s="80">
        <v>0</v>
      </c>
    </row>
    <row r="32" spans="1:19">
      <c r="E32" s="86"/>
      <c r="F32" s="86"/>
      <c r="G32" s="87"/>
      <c r="H32" s="87"/>
      <c r="I32" s="87"/>
      <c r="J32" s="87"/>
      <c r="K32" s="87"/>
      <c r="L32" s="87"/>
      <c r="M32" s="87"/>
      <c r="N32" s="87"/>
    </row>
    <row r="33" spans="3:14">
      <c r="E33" s="92"/>
      <c r="F33" s="81"/>
      <c r="G33" s="79">
        <f>'Erst-St.'!F19</f>
        <v>0.59467642235398011</v>
      </c>
      <c r="H33" s="79">
        <f>'Erst-St.'!G19</f>
        <v>0.24422858584584331</v>
      </c>
      <c r="I33" s="79">
        <f>'Erst-St.'!H19</f>
        <v>1.9174971615995962E-2</v>
      </c>
      <c r="J33" s="79">
        <f>'Erst-St.'!I19</f>
        <v>6.8121609688406706E-2</v>
      </c>
      <c r="K33" s="79">
        <f>'Erst-St.'!J19</f>
        <v>3.4565409360413774E-2</v>
      </c>
      <c r="L33" s="79">
        <f>'Erst-St.'!K19</f>
        <v>9.0198057272612587E-3</v>
      </c>
      <c r="M33" s="79">
        <f>'Erst-St.'!L19</f>
        <v>2.8699381859467642E-2</v>
      </c>
      <c r="N33" s="79">
        <f>'Erst-St.'!M19</f>
        <v>1.5138135486312604E-3</v>
      </c>
    </row>
    <row r="34" spans="3:14">
      <c r="C34" s="19"/>
      <c r="D34" s="19"/>
      <c r="E34" s="19"/>
    </row>
    <row r="35" spans="3:14">
      <c r="C35" s="3">
        <f>SUM(C5:C34)</f>
        <v>20437</v>
      </c>
      <c r="D35" s="3">
        <f>SUM(D5:D34)</f>
        <v>16005</v>
      </c>
      <c r="E35" s="5">
        <f>D35/C35*100</f>
        <v>78.313842540490285</v>
      </c>
      <c r="F35" s="7" t="s">
        <v>484</v>
      </c>
    </row>
  </sheetData>
  <sortState ref="A5:DG31">
    <sortCondition descending="1" ref="N5:N31"/>
  </sortState>
  <conditionalFormatting sqref="H5:H3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3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3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31">
    <cfRule type="colorScale" priority="1">
      <colorScale>
        <cfvo type="min"/>
        <cfvo type="max"/>
        <color rgb="FFFCFCFF"/>
        <color rgb="FF63BE7B"/>
      </colorScale>
    </cfRule>
  </conditionalFormatting>
  <conditionalFormatting sqref="G5:G3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2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3" style="2" bestFit="1" customWidth="1"/>
    <col min="2" max="2" width="34.2851562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5" style="2" bestFit="1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522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</v>
      </c>
      <c r="B6" s="2" t="s">
        <v>415</v>
      </c>
      <c r="C6" s="2">
        <v>1051</v>
      </c>
      <c r="D6" s="2">
        <v>578</v>
      </c>
      <c r="E6" s="2">
        <v>55</v>
      </c>
      <c r="G6" s="2">
        <v>572</v>
      </c>
      <c r="I6" s="2">
        <v>6</v>
      </c>
      <c r="J6" s="2">
        <v>572</v>
      </c>
      <c r="K6" s="2">
        <v>6</v>
      </c>
      <c r="L6" s="2">
        <v>303</v>
      </c>
      <c r="M6" s="2">
        <v>52.97</v>
      </c>
      <c r="N6" s="2">
        <v>214</v>
      </c>
      <c r="O6" s="2">
        <v>37.409999999999997</v>
      </c>
      <c r="P6" s="2">
        <v>148</v>
      </c>
      <c r="Q6" s="2">
        <v>25.87</v>
      </c>
      <c r="R6" s="2">
        <v>148</v>
      </c>
      <c r="S6" s="2">
        <v>25.87</v>
      </c>
      <c r="T6" s="2">
        <v>7</v>
      </c>
      <c r="U6" s="2">
        <v>1.22</v>
      </c>
      <c r="V6" s="2">
        <v>31</v>
      </c>
      <c r="W6" s="2">
        <v>5.42</v>
      </c>
      <c r="X6" s="2">
        <v>35</v>
      </c>
      <c r="Y6" s="2">
        <v>6.12</v>
      </c>
      <c r="Z6" s="2">
        <v>56</v>
      </c>
      <c r="AA6" s="2">
        <v>9.7899999999999991</v>
      </c>
      <c r="AB6" s="2">
        <v>43</v>
      </c>
      <c r="AC6" s="2">
        <v>7.52</v>
      </c>
      <c r="AD6" s="2">
        <v>43</v>
      </c>
      <c r="AE6" s="2">
        <v>7.52</v>
      </c>
      <c r="AF6" s="2">
        <v>0</v>
      </c>
      <c r="AG6" s="2">
        <v>0</v>
      </c>
      <c r="AH6" s="2">
        <v>20</v>
      </c>
      <c r="AI6" s="2">
        <v>3.5</v>
      </c>
      <c r="AJ6" s="2">
        <v>2</v>
      </c>
      <c r="AK6" s="2">
        <v>0.35</v>
      </c>
      <c r="AL6" s="2">
        <v>4</v>
      </c>
      <c r="AM6" s="2">
        <v>0.7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1</v>
      </c>
      <c r="AU6" s="2">
        <v>0.17</v>
      </c>
      <c r="AV6" s="2">
        <v>0</v>
      </c>
      <c r="AW6" s="2">
        <v>0</v>
      </c>
      <c r="AX6" s="2">
        <v>2</v>
      </c>
      <c r="AY6" s="2">
        <v>0.35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3</v>
      </c>
      <c r="BK6" s="2">
        <v>0.52</v>
      </c>
      <c r="BL6" s="2">
        <v>0</v>
      </c>
      <c r="BM6" s="2">
        <v>0</v>
      </c>
      <c r="BN6" s="2">
        <v>0</v>
      </c>
      <c r="BO6" s="2">
        <v>0</v>
      </c>
      <c r="BP6" s="2">
        <v>33</v>
      </c>
      <c r="BQ6" s="2">
        <v>5.77</v>
      </c>
      <c r="BR6" s="2">
        <v>42</v>
      </c>
      <c r="BS6" s="2">
        <v>7.34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2</v>
      </c>
      <c r="CI6" s="2">
        <v>0.35</v>
      </c>
      <c r="CJ6" s="2">
        <v>0</v>
      </c>
      <c r="CK6" s="2">
        <v>0</v>
      </c>
      <c r="CL6" s="2">
        <v>1</v>
      </c>
      <c r="CM6" s="2">
        <v>0.17</v>
      </c>
      <c r="CN6" s="2">
        <v>0</v>
      </c>
      <c r="CO6" s="2">
        <v>0</v>
      </c>
      <c r="CP6" s="2">
        <v>1</v>
      </c>
      <c r="CQ6" s="2">
        <v>0.17</v>
      </c>
      <c r="CR6" s="2">
        <v>0</v>
      </c>
      <c r="CS6" s="2">
        <v>0</v>
      </c>
      <c r="CT6" s="2">
        <v>4</v>
      </c>
      <c r="CU6" s="2">
        <v>0.7</v>
      </c>
      <c r="CV6" s="2">
        <v>1</v>
      </c>
      <c r="CW6" s="2">
        <v>0.17</v>
      </c>
      <c r="CX6" s="2">
        <v>0</v>
      </c>
      <c r="CY6" s="2">
        <v>0</v>
      </c>
    </row>
    <row r="7" spans="1:103">
      <c r="A7" s="2">
        <v>2</v>
      </c>
      <c r="B7" s="2" t="s">
        <v>416</v>
      </c>
      <c r="C7" s="2">
        <v>1245</v>
      </c>
      <c r="D7" s="2">
        <v>706</v>
      </c>
      <c r="E7" s="2">
        <v>56.71</v>
      </c>
      <c r="G7" s="2">
        <v>701</v>
      </c>
      <c r="I7" s="2">
        <v>5</v>
      </c>
      <c r="J7" s="2">
        <v>701</v>
      </c>
      <c r="K7" s="2">
        <v>5</v>
      </c>
      <c r="L7" s="2">
        <v>418</v>
      </c>
      <c r="M7" s="2">
        <v>59.63</v>
      </c>
      <c r="N7" s="2">
        <v>309</v>
      </c>
      <c r="O7" s="2">
        <v>44.08</v>
      </c>
      <c r="P7" s="2">
        <v>167</v>
      </c>
      <c r="Q7" s="2">
        <v>23.82</v>
      </c>
      <c r="R7" s="2">
        <v>176</v>
      </c>
      <c r="S7" s="2">
        <v>25.11</v>
      </c>
      <c r="T7" s="2">
        <v>12</v>
      </c>
      <c r="U7" s="2">
        <v>1.71</v>
      </c>
      <c r="V7" s="2">
        <v>51</v>
      </c>
      <c r="W7" s="2">
        <v>7.28</v>
      </c>
      <c r="X7" s="2">
        <v>56</v>
      </c>
      <c r="Y7" s="2">
        <v>7.99</v>
      </c>
      <c r="Z7" s="2">
        <v>72</v>
      </c>
      <c r="AA7" s="2">
        <v>10.27</v>
      </c>
      <c r="AB7" s="2">
        <v>26</v>
      </c>
      <c r="AC7" s="2">
        <v>3.71</v>
      </c>
      <c r="AD7" s="2">
        <v>25</v>
      </c>
      <c r="AE7" s="2">
        <v>3.57</v>
      </c>
      <c r="AF7" s="2">
        <v>0</v>
      </c>
      <c r="AG7" s="2">
        <v>0</v>
      </c>
      <c r="AH7" s="2">
        <v>14</v>
      </c>
      <c r="AI7" s="2">
        <v>2</v>
      </c>
      <c r="AJ7" s="2">
        <v>3</v>
      </c>
      <c r="AK7" s="2">
        <v>0.43</v>
      </c>
      <c r="AL7" s="2">
        <v>3</v>
      </c>
      <c r="AM7" s="2">
        <v>0.43</v>
      </c>
      <c r="AN7" s="2">
        <v>0</v>
      </c>
      <c r="AO7" s="2">
        <v>0</v>
      </c>
      <c r="AP7" s="2">
        <v>1</v>
      </c>
      <c r="AQ7" s="2">
        <v>0.14000000000000001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1</v>
      </c>
      <c r="AY7" s="2">
        <v>0.14000000000000001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1</v>
      </c>
      <c r="BG7" s="2">
        <v>0.14000000000000001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17</v>
      </c>
      <c r="BQ7" s="2">
        <v>2.4300000000000002</v>
      </c>
      <c r="BR7" s="2">
        <v>39</v>
      </c>
      <c r="BS7" s="2">
        <v>5.56</v>
      </c>
      <c r="BT7" s="2">
        <v>0</v>
      </c>
      <c r="BU7" s="2">
        <v>0</v>
      </c>
      <c r="BV7" s="2">
        <v>1</v>
      </c>
      <c r="BW7" s="2">
        <v>0.14000000000000001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3</v>
      </c>
      <c r="CI7" s="2">
        <v>0.43</v>
      </c>
      <c r="CJ7" s="2">
        <v>0</v>
      </c>
      <c r="CK7" s="2">
        <v>0</v>
      </c>
      <c r="CL7" s="2">
        <v>3</v>
      </c>
      <c r="CM7" s="2">
        <v>0.43</v>
      </c>
      <c r="CN7" s="2">
        <v>0</v>
      </c>
      <c r="CO7" s="2">
        <v>0</v>
      </c>
      <c r="CP7" s="2">
        <v>2</v>
      </c>
      <c r="CQ7" s="2">
        <v>0.28999999999999998</v>
      </c>
      <c r="CR7" s="2">
        <v>0</v>
      </c>
      <c r="CS7" s="2">
        <v>0</v>
      </c>
      <c r="CT7" s="2">
        <v>0</v>
      </c>
      <c r="CU7" s="2">
        <v>0</v>
      </c>
      <c r="CV7" s="2">
        <v>2</v>
      </c>
      <c r="CW7" s="2">
        <v>0.28999999999999998</v>
      </c>
      <c r="CX7" s="2">
        <v>0</v>
      </c>
      <c r="CY7" s="2">
        <v>0</v>
      </c>
    </row>
    <row r="8" spans="1:103">
      <c r="A8" s="2">
        <v>3</v>
      </c>
      <c r="B8" s="2" t="s">
        <v>417</v>
      </c>
      <c r="C8" s="2">
        <v>1236</v>
      </c>
      <c r="D8" s="2">
        <v>639</v>
      </c>
      <c r="E8" s="2">
        <v>51.7</v>
      </c>
      <c r="G8" s="2">
        <v>628</v>
      </c>
      <c r="I8" s="2">
        <v>11</v>
      </c>
      <c r="J8" s="2">
        <v>632</v>
      </c>
      <c r="K8" s="2">
        <v>7</v>
      </c>
      <c r="L8" s="2">
        <v>313</v>
      </c>
      <c r="M8" s="2">
        <v>49.84</v>
      </c>
      <c r="N8" s="2">
        <v>246</v>
      </c>
      <c r="O8" s="2">
        <v>38.92</v>
      </c>
      <c r="P8" s="2">
        <v>204</v>
      </c>
      <c r="Q8" s="2">
        <v>32.479999999999997</v>
      </c>
      <c r="R8" s="2">
        <v>184</v>
      </c>
      <c r="S8" s="2">
        <v>29.11</v>
      </c>
      <c r="T8" s="2">
        <v>5</v>
      </c>
      <c r="U8" s="2">
        <v>0.8</v>
      </c>
      <c r="V8" s="2">
        <v>27</v>
      </c>
      <c r="W8" s="2">
        <v>4.2699999999999996</v>
      </c>
      <c r="X8" s="2">
        <v>40</v>
      </c>
      <c r="Y8" s="2">
        <v>6.37</v>
      </c>
      <c r="Z8" s="2">
        <v>62</v>
      </c>
      <c r="AA8" s="2">
        <v>9.81</v>
      </c>
      <c r="AB8" s="2">
        <v>34</v>
      </c>
      <c r="AC8" s="2">
        <v>5.41</v>
      </c>
      <c r="AD8" s="2">
        <v>42</v>
      </c>
      <c r="AE8" s="2">
        <v>6.65</v>
      </c>
      <c r="AF8" s="2">
        <v>0</v>
      </c>
      <c r="AG8" s="2">
        <v>0</v>
      </c>
      <c r="AH8" s="2">
        <v>19</v>
      </c>
      <c r="AI8" s="2">
        <v>3.01</v>
      </c>
      <c r="AJ8" s="2">
        <v>8</v>
      </c>
      <c r="AK8" s="2">
        <v>1.27</v>
      </c>
      <c r="AL8" s="2">
        <v>4</v>
      </c>
      <c r="AM8" s="2">
        <v>0.63</v>
      </c>
      <c r="AN8" s="2">
        <v>0</v>
      </c>
      <c r="AO8" s="2">
        <v>0</v>
      </c>
      <c r="AP8" s="2">
        <v>1</v>
      </c>
      <c r="AQ8" s="2">
        <v>0.16</v>
      </c>
      <c r="AR8" s="2">
        <v>0</v>
      </c>
      <c r="AS8" s="2">
        <v>0</v>
      </c>
      <c r="AT8" s="2">
        <v>3</v>
      </c>
      <c r="AU8" s="2">
        <v>0.47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23</v>
      </c>
      <c r="BQ8" s="2">
        <v>3.66</v>
      </c>
      <c r="BR8" s="2">
        <v>33</v>
      </c>
      <c r="BS8" s="2">
        <v>5.22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2</v>
      </c>
      <c r="CA8" s="2">
        <v>0.32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2</v>
      </c>
      <c r="CI8" s="2">
        <v>0.32</v>
      </c>
      <c r="CJ8" s="2">
        <v>0</v>
      </c>
      <c r="CK8" s="2">
        <v>0</v>
      </c>
      <c r="CL8" s="2">
        <v>1</v>
      </c>
      <c r="CM8" s="2">
        <v>0.16</v>
      </c>
      <c r="CN8" s="2">
        <v>0</v>
      </c>
      <c r="CO8" s="2">
        <v>0</v>
      </c>
      <c r="CP8" s="2">
        <v>2</v>
      </c>
      <c r="CQ8" s="2">
        <v>0.32</v>
      </c>
      <c r="CR8" s="2">
        <v>0</v>
      </c>
      <c r="CS8" s="2">
        <v>0</v>
      </c>
      <c r="CT8" s="2">
        <v>4</v>
      </c>
      <c r="CU8" s="2">
        <v>0.63</v>
      </c>
      <c r="CV8" s="2">
        <v>1</v>
      </c>
      <c r="CW8" s="2">
        <v>0.16</v>
      </c>
      <c r="CX8" s="2">
        <v>0</v>
      </c>
      <c r="CY8" s="2">
        <v>0</v>
      </c>
    </row>
    <row r="9" spans="1:103">
      <c r="A9" s="2">
        <v>4</v>
      </c>
      <c r="B9" s="2" t="s">
        <v>418</v>
      </c>
      <c r="C9" s="2">
        <v>1063</v>
      </c>
      <c r="D9" s="2">
        <v>571</v>
      </c>
      <c r="E9" s="2">
        <v>53.72</v>
      </c>
      <c r="G9" s="2">
        <v>569</v>
      </c>
      <c r="I9" s="2">
        <v>2</v>
      </c>
      <c r="J9" s="2">
        <v>568</v>
      </c>
      <c r="K9" s="2">
        <v>3</v>
      </c>
      <c r="L9" s="2">
        <v>283</v>
      </c>
      <c r="M9" s="2">
        <v>49.74</v>
      </c>
      <c r="N9" s="2">
        <v>219</v>
      </c>
      <c r="O9" s="2">
        <v>38.56</v>
      </c>
      <c r="P9" s="2">
        <v>195</v>
      </c>
      <c r="Q9" s="2">
        <v>34.270000000000003</v>
      </c>
      <c r="R9" s="2">
        <v>184</v>
      </c>
      <c r="S9" s="2">
        <v>32.39</v>
      </c>
      <c r="T9" s="2">
        <v>7</v>
      </c>
      <c r="U9" s="2">
        <v>1.23</v>
      </c>
      <c r="V9" s="2">
        <v>29</v>
      </c>
      <c r="W9" s="2">
        <v>5.1100000000000003</v>
      </c>
      <c r="X9" s="2">
        <v>33</v>
      </c>
      <c r="Y9" s="2">
        <v>5.8</v>
      </c>
      <c r="Z9" s="2">
        <v>40</v>
      </c>
      <c r="AA9" s="2">
        <v>7.04</v>
      </c>
      <c r="AB9" s="2">
        <v>34</v>
      </c>
      <c r="AC9" s="2">
        <v>5.98</v>
      </c>
      <c r="AD9" s="2">
        <v>44</v>
      </c>
      <c r="AE9" s="2">
        <v>7.75</v>
      </c>
      <c r="AF9" s="2">
        <v>0</v>
      </c>
      <c r="AG9" s="2">
        <v>0</v>
      </c>
      <c r="AH9" s="2">
        <v>13</v>
      </c>
      <c r="AI9" s="2">
        <v>2.29</v>
      </c>
      <c r="AJ9" s="2">
        <v>2</v>
      </c>
      <c r="AK9" s="2">
        <v>0.35</v>
      </c>
      <c r="AL9" s="2">
        <v>1</v>
      </c>
      <c r="AM9" s="2">
        <v>0.18</v>
      </c>
      <c r="AN9" s="2">
        <v>0</v>
      </c>
      <c r="AO9" s="2">
        <v>0</v>
      </c>
      <c r="AP9" s="2">
        <v>2</v>
      </c>
      <c r="AQ9" s="2">
        <v>0.35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0.18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15</v>
      </c>
      <c r="BQ9" s="2">
        <v>2.64</v>
      </c>
      <c r="BR9" s="2">
        <v>28</v>
      </c>
      <c r="BS9" s="2">
        <v>4.93</v>
      </c>
      <c r="BT9" s="2">
        <v>0</v>
      </c>
      <c r="BU9" s="2">
        <v>0</v>
      </c>
      <c r="BV9" s="2">
        <v>1</v>
      </c>
      <c r="BW9" s="2">
        <v>0.18</v>
      </c>
      <c r="BX9" s="2">
        <v>0</v>
      </c>
      <c r="BY9" s="2">
        <v>0</v>
      </c>
      <c r="BZ9" s="2">
        <v>1</v>
      </c>
      <c r="CA9" s="2">
        <v>0.18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1</v>
      </c>
      <c r="CM9" s="2">
        <v>0.18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4</v>
      </c>
      <c r="CU9" s="2">
        <v>0.7</v>
      </c>
      <c r="CV9" s="2">
        <v>0</v>
      </c>
      <c r="CW9" s="2">
        <v>0</v>
      </c>
      <c r="CX9" s="2">
        <v>0</v>
      </c>
      <c r="CY9" s="2">
        <v>0</v>
      </c>
    </row>
    <row r="10" spans="1:103">
      <c r="A10" s="2">
        <v>5</v>
      </c>
      <c r="B10" s="2" t="s">
        <v>419</v>
      </c>
      <c r="C10" s="2">
        <v>951</v>
      </c>
      <c r="D10" s="2">
        <v>603</v>
      </c>
      <c r="E10" s="2">
        <v>63.41</v>
      </c>
      <c r="G10" s="2">
        <v>600</v>
      </c>
      <c r="I10" s="2">
        <v>3</v>
      </c>
      <c r="J10" s="2">
        <v>599</v>
      </c>
      <c r="K10" s="2">
        <v>4</v>
      </c>
      <c r="L10" s="2">
        <v>311</v>
      </c>
      <c r="M10" s="2">
        <v>51.83</v>
      </c>
      <c r="N10" s="2">
        <v>233</v>
      </c>
      <c r="O10" s="2">
        <v>38.9</v>
      </c>
      <c r="P10" s="2">
        <v>161</v>
      </c>
      <c r="Q10" s="2">
        <v>26.83</v>
      </c>
      <c r="R10" s="2">
        <v>159</v>
      </c>
      <c r="S10" s="2">
        <v>26.54</v>
      </c>
      <c r="T10" s="2">
        <v>6</v>
      </c>
      <c r="U10" s="2">
        <v>1</v>
      </c>
      <c r="V10" s="2">
        <v>26</v>
      </c>
      <c r="W10" s="2">
        <v>4.34</v>
      </c>
      <c r="X10" s="2">
        <v>65</v>
      </c>
      <c r="Y10" s="2">
        <v>10.83</v>
      </c>
      <c r="Z10" s="2">
        <v>78</v>
      </c>
      <c r="AA10" s="2">
        <v>13.02</v>
      </c>
      <c r="AB10" s="2">
        <v>38</v>
      </c>
      <c r="AC10" s="2">
        <v>6.33</v>
      </c>
      <c r="AD10" s="2">
        <v>43</v>
      </c>
      <c r="AE10" s="2">
        <v>7.18</v>
      </c>
      <c r="AF10" s="2">
        <v>0</v>
      </c>
      <c r="AG10" s="2">
        <v>0</v>
      </c>
      <c r="AH10" s="2">
        <v>13</v>
      </c>
      <c r="AI10" s="2">
        <v>2.17</v>
      </c>
      <c r="AJ10" s="2">
        <v>6</v>
      </c>
      <c r="AK10" s="2">
        <v>1</v>
      </c>
      <c r="AL10" s="2">
        <v>6</v>
      </c>
      <c r="AM10" s="2">
        <v>1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3</v>
      </c>
      <c r="BC10" s="2">
        <v>0.5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11</v>
      </c>
      <c r="BQ10" s="2">
        <v>1.83</v>
      </c>
      <c r="BR10" s="2">
        <v>31</v>
      </c>
      <c r="BS10" s="2">
        <v>5.18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2</v>
      </c>
      <c r="CA10" s="2">
        <v>0.33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2</v>
      </c>
      <c r="CQ10" s="2">
        <v>0.33</v>
      </c>
      <c r="CR10" s="2">
        <v>0</v>
      </c>
      <c r="CS10" s="2">
        <v>0</v>
      </c>
      <c r="CT10" s="2">
        <v>3</v>
      </c>
      <c r="CU10" s="2">
        <v>0.5</v>
      </c>
      <c r="CV10" s="2">
        <v>2</v>
      </c>
      <c r="CW10" s="2">
        <v>0.33</v>
      </c>
      <c r="CX10" s="2">
        <v>0</v>
      </c>
      <c r="CY10" s="2">
        <v>0</v>
      </c>
    </row>
    <row r="11" spans="1:103">
      <c r="A11" s="2">
        <v>6</v>
      </c>
      <c r="B11" s="2" t="s">
        <v>420</v>
      </c>
      <c r="C11" s="2">
        <v>1088</v>
      </c>
      <c r="D11" s="2">
        <v>594</v>
      </c>
      <c r="E11" s="2">
        <v>54.6</v>
      </c>
      <c r="G11" s="2">
        <v>573</v>
      </c>
      <c r="I11" s="2">
        <v>21</v>
      </c>
      <c r="J11" s="2">
        <v>585</v>
      </c>
      <c r="K11" s="2">
        <v>9</v>
      </c>
      <c r="L11" s="2">
        <v>315</v>
      </c>
      <c r="M11" s="2">
        <v>54.97</v>
      </c>
      <c r="N11" s="2">
        <v>262</v>
      </c>
      <c r="O11" s="2">
        <v>44.79</v>
      </c>
      <c r="P11" s="2">
        <v>151</v>
      </c>
      <c r="Q11" s="2">
        <v>26.35</v>
      </c>
      <c r="R11" s="2">
        <v>158</v>
      </c>
      <c r="S11" s="2">
        <v>27.01</v>
      </c>
      <c r="T11" s="2">
        <v>7</v>
      </c>
      <c r="U11" s="2">
        <v>1.22</v>
      </c>
      <c r="V11" s="2">
        <v>25</v>
      </c>
      <c r="W11" s="2">
        <v>4.2699999999999996</v>
      </c>
      <c r="X11" s="2">
        <v>49</v>
      </c>
      <c r="Y11" s="2">
        <v>8.5500000000000007</v>
      </c>
      <c r="Z11" s="2">
        <v>54</v>
      </c>
      <c r="AA11" s="2">
        <v>9.23</v>
      </c>
      <c r="AB11" s="2">
        <v>29</v>
      </c>
      <c r="AC11" s="2">
        <v>5.0599999999999996</v>
      </c>
      <c r="AD11" s="2">
        <v>31</v>
      </c>
      <c r="AE11" s="2">
        <v>5.3</v>
      </c>
      <c r="AF11" s="2">
        <v>0</v>
      </c>
      <c r="AG11" s="2">
        <v>0</v>
      </c>
      <c r="AH11" s="2">
        <v>14</v>
      </c>
      <c r="AI11" s="2">
        <v>2.39</v>
      </c>
      <c r="AJ11" s="2">
        <v>5</v>
      </c>
      <c r="AK11" s="2">
        <v>0.87</v>
      </c>
      <c r="AL11" s="2">
        <v>1</v>
      </c>
      <c r="AM11" s="2">
        <v>0.17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17</v>
      </c>
      <c r="BQ11" s="2">
        <v>2.97</v>
      </c>
      <c r="BR11" s="2">
        <v>36</v>
      </c>
      <c r="BS11" s="2">
        <v>6.15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</v>
      </c>
      <c r="CA11" s="2">
        <v>0.17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3</v>
      </c>
      <c r="CU11" s="2">
        <v>0.51</v>
      </c>
      <c r="CV11" s="2">
        <v>0</v>
      </c>
      <c r="CW11" s="2">
        <v>0</v>
      </c>
      <c r="CX11" s="2">
        <v>0</v>
      </c>
      <c r="CY11" s="2">
        <v>0</v>
      </c>
    </row>
    <row r="12" spans="1:103">
      <c r="A12" s="2">
        <v>7</v>
      </c>
      <c r="B12" s="2" t="s">
        <v>421</v>
      </c>
      <c r="C12" s="2">
        <v>980</v>
      </c>
      <c r="D12" s="2">
        <v>515</v>
      </c>
      <c r="E12" s="2">
        <v>52.55</v>
      </c>
      <c r="G12" s="2">
        <v>504</v>
      </c>
      <c r="I12" s="2">
        <v>11</v>
      </c>
      <c r="J12" s="2">
        <v>508</v>
      </c>
      <c r="K12" s="2">
        <v>7</v>
      </c>
      <c r="L12" s="2">
        <v>248</v>
      </c>
      <c r="M12" s="2">
        <v>49.21</v>
      </c>
      <c r="N12" s="2">
        <v>198</v>
      </c>
      <c r="O12" s="2">
        <v>38.979999999999997</v>
      </c>
      <c r="P12" s="2">
        <v>151</v>
      </c>
      <c r="Q12" s="2">
        <v>29.96</v>
      </c>
      <c r="R12" s="2">
        <v>140</v>
      </c>
      <c r="S12" s="2">
        <v>27.56</v>
      </c>
      <c r="T12" s="2">
        <v>7</v>
      </c>
      <c r="U12" s="2">
        <v>1.39</v>
      </c>
      <c r="V12" s="2">
        <v>28</v>
      </c>
      <c r="W12" s="2">
        <v>5.51</v>
      </c>
      <c r="X12" s="2">
        <v>52</v>
      </c>
      <c r="Y12" s="2">
        <v>10.32</v>
      </c>
      <c r="Z12" s="2">
        <v>64</v>
      </c>
      <c r="AA12" s="2">
        <v>12.6</v>
      </c>
      <c r="AB12" s="2">
        <v>30</v>
      </c>
      <c r="AC12" s="2">
        <v>5.95</v>
      </c>
      <c r="AD12" s="2">
        <v>36</v>
      </c>
      <c r="AE12" s="2">
        <v>7.09</v>
      </c>
      <c r="AF12" s="2">
        <v>0</v>
      </c>
      <c r="AG12" s="2">
        <v>0</v>
      </c>
      <c r="AH12" s="2">
        <v>10</v>
      </c>
      <c r="AI12" s="2">
        <v>1.97</v>
      </c>
      <c r="AJ12" s="2">
        <v>6</v>
      </c>
      <c r="AK12" s="2">
        <v>1.19</v>
      </c>
      <c r="AL12" s="2">
        <v>1</v>
      </c>
      <c r="AM12" s="2">
        <v>0.2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2</v>
      </c>
      <c r="AY12" s="2">
        <v>0.39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10</v>
      </c>
      <c r="BQ12" s="2">
        <v>1.98</v>
      </c>
      <c r="BR12" s="2">
        <v>24</v>
      </c>
      <c r="BS12" s="2">
        <v>4.72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3</v>
      </c>
      <c r="CA12" s="2">
        <v>0.59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2</v>
      </c>
      <c r="CI12" s="2">
        <v>0.39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</row>
    <row r="13" spans="1:103">
      <c r="A13" s="2">
        <v>8</v>
      </c>
      <c r="B13" s="2" t="s">
        <v>422</v>
      </c>
      <c r="C13" s="2">
        <v>1044</v>
      </c>
      <c r="D13" s="2">
        <v>553</v>
      </c>
      <c r="E13" s="2">
        <v>52.97</v>
      </c>
      <c r="G13" s="2">
        <v>547</v>
      </c>
      <c r="I13" s="2">
        <v>6</v>
      </c>
      <c r="J13" s="2">
        <v>547</v>
      </c>
      <c r="K13" s="2">
        <v>6</v>
      </c>
      <c r="L13" s="2">
        <v>279</v>
      </c>
      <c r="M13" s="2">
        <v>51.01</v>
      </c>
      <c r="N13" s="2">
        <v>207</v>
      </c>
      <c r="O13" s="2">
        <v>37.840000000000003</v>
      </c>
      <c r="P13" s="2">
        <v>158</v>
      </c>
      <c r="Q13" s="2">
        <v>28.88</v>
      </c>
      <c r="R13" s="2">
        <v>172</v>
      </c>
      <c r="S13" s="2">
        <v>31.44</v>
      </c>
      <c r="T13" s="2">
        <v>9</v>
      </c>
      <c r="U13" s="2">
        <v>1.65</v>
      </c>
      <c r="V13" s="2">
        <v>31</v>
      </c>
      <c r="W13" s="2">
        <v>5.67</v>
      </c>
      <c r="X13" s="2">
        <v>32</v>
      </c>
      <c r="Y13" s="2">
        <v>5.85</v>
      </c>
      <c r="Z13" s="2">
        <v>44</v>
      </c>
      <c r="AA13" s="2">
        <v>8.0399999999999991</v>
      </c>
      <c r="AB13" s="2">
        <v>38</v>
      </c>
      <c r="AC13" s="2">
        <v>6.95</v>
      </c>
      <c r="AD13" s="2">
        <v>33</v>
      </c>
      <c r="AE13" s="2">
        <v>6.03</v>
      </c>
      <c r="AF13" s="2">
        <v>0</v>
      </c>
      <c r="AG13" s="2">
        <v>0</v>
      </c>
      <c r="AH13" s="2">
        <v>11</v>
      </c>
      <c r="AI13" s="2">
        <v>2.0099999999999998</v>
      </c>
      <c r="AJ13" s="2">
        <v>1</v>
      </c>
      <c r="AK13" s="2">
        <v>0.18</v>
      </c>
      <c r="AL13" s="2">
        <v>3</v>
      </c>
      <c r="AM13" s="2">
        <v>0.55000000000000004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</v>
      </c>
      <c r="BG13" s="2">
        <v>0.18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29</v>
      </c>
      <c r="BQ13" s="2">
        <v>5.3</v>
      </c>
      <c r="BR13" s="2">
        <v>39</v>
      </c>
      <c r="BS13" s="2">
        <v>7.13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2</v>
      </c>
      <c r="CA13" s="2">
        <v>0.37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1</v>
      </c>
      <c r="CQ13" s="2">
        <v>0.18</v>
      </c>
      <c r="CR13" s="2">
        <v>0</v>
      </c>
      <c r="CS13" s="2">
        <v>0</v>
      </c>
      <c r="CT13" s="2">
        <v>3</v>
      </c>
      <c r="CU13" s="2">
        <v>0.55000000000000004</v>
      </c>
      <c r="CV13" s="2">
        <v>1</v>
      </c>
      <c r="CW13" s="2">
        <v>0.18</v>
      </c>
      <c r="CX13" s="2">
        <v>0</v>
      </c>
      <c r="CY13" s="2">
        <v>0</v>
      </c>
    </row>
    <row r="14" spans="1:103">
      <c r="A14" s="2">
        <v>9</v>
      </c>
      <c r="B14" s="2" t="s">
        <v>423</v>
      </c>
      <c r="C14" s="2">
        <v>898</v>
      </c>
      <c r="D14" s="2">
        <v>437</v>
      </c>
      <c r="E14" s="2">
        <v>48.66</v>
      </c>
      <c r="G14" s="2">
        <v>433</v>
      </c>
      <c r="I14" s="2">
        <v>4</v>
      </c>
      <c r="J14" s="2">
        <v>434</v>
      </c>
      <c r="K14" s="2">
        <v>3</v>
      </c>
      <c r="L14" s="2">
        <v>229</v>
      </c>
      <c r="M14" s="2">
        <v>52.89</v>
      </c>
      <c r="N14" s="2">
        <v>165</v>
      </c>
      <c r="O14" s="2">
        <v>38.020000000000003</v>
      </c>
      <c r="P14" s="2">
        <v>122</v>
      </c>
      <c r="Q14" s="2">
        <v>28.18</v>
      </c>
      <c r="R14" s="2">
        <v>116</v>
      </c>
      <c r="S14" s="2">
        <v>26.73</v>
      </c>
      <c r="T14" s="2">
        <v>4</v>
      </c>
      <c r="U14" s="2">
        <v>0.92</v>
      </c>
      <c r="V14" s="2">
        <v>26</v>
      </c>
      <c r="W14" s="2">
        <v>5.99</v>
      </c>
      <c r="X14" s="2">
        <v>20</v>
      </c>
      <c r="Y14" s="2">
        <v>4.62</v>
      </c>
      <c r="Z14" s="2">
        <v>30</v>
      </c>
      <c r="AA14" s="2">
        <v>6.91</v>
      </c>
      <c r="AB14" s="2">
        <v>34</v>
      </c>
      <c r="AC14" s="2">
        <v>7.85</v>
      </c>
      <c r="AD14" s="2">
        <v>31</v>
      </c>
      <c r="AE14" s="2">
        <v>7.14</v>
      </c>
      <c r="AF14" s="2">
        <v>0</v>
      </c>
      <c r="AG14" s="2">
        <v>0</v>
      </c>
      <c r="AH14" s="2">
        <v>18</v>
      </c>
      <c r="AI14" s="2">
        <v>4.1500000000000004</v>
      </c>
      <c r="AJ14" s="2">
        <v>8</v>
      </c>
      <c r="AK14" s="2">
        <v>1.85</v>
      </c>
      <c r="AL14" s="2">
        <v>7</v>
      </c>
      <c r="AM14" s="2">
        <v>1.61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0.23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16</v>
      </c>
      <c r="BQ14" s="2">
        <v>3.7</v>
      </c>
      <c r="BR14" s="2">
        <v>30</v>
      </c>
      <c r="BS14" s="2">
        <v>6.91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3</v>
      </c>
      <c r="CA14" s="2">
        <v>0.69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1</v>
      </c>
      <c r="CI14" s="2">
        <v>0.23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6</v>
      </c>
      <c r="CU14" s="2">
        <v>1.38</v>
      </c>
      <c r="CV14" s="2">
        <v>0</v>
      </c>
      <c r="CW14" s="2">
        <v>0</v>
      </c>
      <c r="CX14" s="2">
        <v>0</v>
      </c>
      <c r="CY14" s="2">
        <v>0</v>
      </c>
    </row>
    <row r="15" spans="1:103">
      <c r="A15" s="2">
        <v>10</v>
      </c>
      <c r="B15" s="2" t="s">
        <v>424</v>
      </c>
      <c r="C15" s="2">
        <v>1330</v>
      </c>
      <c r="D15" s="2">
        <v>811</v>
      </c>
      <c r="E15" s="2">
        <v>60.98</v>
      </c>
      <c r="G15" s="2">
        <v>800</v>
      </c>
      <c r="I15" s="2">
        <v>11</v>
      </c>
      <c r="J15" s="2">
        <v>803</v>
      </c>
      <c r="K15" s="2">
        <v>8</v>
      </c>
      <c r="L15" s="2">
        <v>389</v>
      </c>
      <c r="M15" s="2">
        <v>48.63</v>
      </c>
      <c r="N15" s="2">
        <v>268</v>
      </c>
      <c r="O15" s="2">
        <v>33.369999999999997</v>
      </c>
      <c r="P15" s="2">
        <v>240</v>
      </c>
      <c r="Q15" s="2">
        <v>30</v>
      </c>
      <c r="R15" s="2">
        <v>257</v>
      </c>
      <c r="S15" s="2">
        <v>32</v>
      </c>
      <c r="T15" s="2">
        <v>12</v>
      </c>
      <c r="U15" s="2">
        <v>1.5</v>
      </c>
      <c r="V15" s="2">
        <v>49</v>
      </c>
      <c r="W15" s="2">
        <v>6.1</v>
      </c>
      <c r="X15" s="2">
        <v>73</v>
      </c>
      <c r="Y15" s="2">
        <v>9.1300000000000008</v>
      </c>
      <c r="Z15" s="2">
        <v>92</v>
      </c>
      <c r="AA15" s="2">
        <v>11.46</v>
      </c>
      <c r="AB15" s="2">
        <v>49</v>
      </c>
      <c r="AC15" s="2">
        <v>6.13</v>
      </c>
      <c r="AD15" s="2">
        <v>45</v>
      </c>
      <c r="AE15" s="2">
        <v>5.6</v>
      </c>
      <c r="AF15" s="2">
        <v>0</v>
      </c>
      <c r="AG15" s="2">
        <v>0</v>
      </c>
      <c r="AH15" s="2">
        <v>19</v>
      </c>
      <c r="AI15" s="2">
        <v>2.37</v>
      </c>
      <c r="AJ15" s="2">
        <v>2</v>
      </c>
      <c r="AK15" s="2">
        <v>0.25</v>
      </c>
      <c r="AL15" s="2">
        <v>4</v>
      </c>
      <c r="AM15" s="2">
        <v>0.5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34</v>
      </c>
      <c r="BQ15" s="2">
        <v>4.25</v>
      </c>
      <c r="BR15" s="2">
        <v>55</v>
      </c>
      <c r="BS15" s="2">
        <v>6.85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1</v>
      </c>
      <c r="CA15" s="2">
        <v>0.12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2</v>
      </c>
      <c r="CI15" s="2">
        <v>0.25</v>
      </c>
      <c r="CJ15" s="2">
        <v>0</v>
      </c>
      <c r="CK15" s="2">
        <v>0</v>
      </c>
      <c r="CL15" s="2">
        <v>6</v>
      </c>
      <c r="CM15" s="2">
        <v>0.75</v>
      </c>
      <c r="CN15" s="2">
        <v>0</v>
      </c>
      <c r="CO15" s="2">
        <v>0</v>
      </c>
      <c r="CP15" s="2">
        <v>1</v>
      </c>
      <c r="CQ15" s="2">
        <v>0.12</v>
      </c>
      <c r="CR15" s="2">
        <v>0</v>
      </c>
      <c r="CS15" s="2">
        <v>0</v>
      </c>
      <c r="CT15" s="2">
        <v>4</v>
      </c>
      <c r="CU15" s="2">
        <v>0.5</v>
      </c>
      <c r="CV15" s="2">
        <v>1</v>
      </c>
      <c r="CW15" s="2">
        <v>0.13</v>
      </c>
      <c r="CX15" s="2">
        <v>0</v>
      </c>
      <c r="CY15" s="2">
        <v>0</v>
      </c>
    </row>
    <row r="16" spans="1:103">
      <c r="A16" s="2">
        <v>11</v>
      </c>
      <c r="B16" s="2" t="s">
        <v>425</v>
      </c>
      <c r="C16" s="2">
        <v>1353</v>
      </c>
      <c r="D16" s="2">
        <v>780</v>
      </c>
      <c r="E16" s="2">
        <v>57.65</v>
      </c>
      <c r="G16" s="2">
        <v>773</v>
      </c>
      <c r="I16" s="2">
        <v>7</v>
      </c>
      <c r="J16" s="2">
        <v>773</v>
      </c>
      <c r="K16" s="2">
        <v>7</v>
      </c>
      <c r="L16" s="2">
        <v>404</v>
      </c>
      <c r="M16" s="2">
        <v>52.26</v>
      </c>
      <c r="N16" s="2">
        <v>297</v>
      </c>
      <c r="O16" s="2">
        <v>38.42</v>
      </c>
      <c r="P16" s="2">
        <v>208</v>
      </c>
      <c r="Q16" s="2">
        <v>26.91</v>
      </c>
      <c r="R16" s="2">
        <v>214</v>
      </c>
      <c r="S16" s="2">
        <v>27.68</v>
      </c>
      <c r="T16" s="2">
        <v>15</v>
      </c>
      <c r="U16" s="2">
        <v>1.94</v>
      </c>
      <c r="V16" s="2">
        <v>50</v>
      </c>
      <c r="W16" s="2">
        <v>6.47</v>
      </c>
      <c r="X16" s="2">
        <v>83</v>
      </c>
      <c r="Y16" s="2">
        <v>10.74</v>
      </c>
      <c r="Z16" s="2">
        <v>98</v>
      </c>
      <c r="AA16" s="2">
        <v>12.68</v>
      </c>
      <c r="AB16" s="2">
        <v>35</v>
      </c>
      <c r="AC16" s="2">
        <v>4.53</v>
      </c>
      <c r="AD16" s="2">
        <v>44</v>
      </c>
      <c r="AE16" s="2">
        <v>5.69</v>
      </c>
      <c r="AF16" s="2">
        <v>0</v>
      </c>
      <c r="AG16" s="2">
        <v>0</v>
      </c>
      <c r="AH16" s="2">
        <v>15</v>
      </c>
      <c r="AI16" s="2">
        <v>1.94</v>
      </c>
      <c r="AJ16" s="2">
        <v>5</v>
      </c>
      <c r="AK16" s="2">
        <v>0.65</v>
      </c>
      <c r="AL16" s="2">
        <v>5</v>
      </c>
      <c r="AM16" s="2">
        <v>0.65</v>
      </c>
      <c r="AN16" s="2">
        <v>0</v>
      </c>
      <c r="AO16" s="2">
        <v>0</v>
      </c>
      <c r="AP16" s="2">
        <v>1</v>
      </c>
      <c r="AQ16" s="2">
        <v>0.13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0.13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23</v>
      </c>
      <c r="BQ16" s="2">
        <v>2.98</v>
      </c>
      <c r="BR16" s="2">
        <v>43</v>
      </c>
      <c r="BS16" s="2">
        <v>5.56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1</v>
      </c>
      <c r="CE16" s="2">
        <v>0.13</v>
      </c>
      <c r="CF16" s="2">
        <v>0</v>
      </c>
      <c r="CG16" s="2">
        <v>0</v>
      </c>
      <c r="CH16" s="2">
        <v>1</v>
      </c>
      <c r="CI16" s="2">
        <v>0.13</v>
      </c>
      <c r="CJ16" s="2">
        <v>0</v>
      </c>
      <c r="CK16" s="2">
        <v>0</v>
      </c>
      <c r="CL16" s="2">
        <v>2</v>
      </c>
      <c r="CM16" s="2">
        <v>0.26</v>
      </c>
      <c r="CN16" s="2">
        <v>0</v>
      </c>
      <c r="CO16" s="2">
        <v>0</v>
      </c>
      <c r="CP16" s="2">
        <v>1</v>
      </c>
      <c r="CQ16" s="2">
        <v>0.13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</row>
    <row r="17" spans="1:103">
      <c r="A17" s="2">
        <v>12</v>
      </c>
      <c r="B17" s="2" t="s">
        <v>426</v>
      </c>
      <c r="C17" s="2">
        <v>1018</v>
      </c>
      <c r="D17" s="2">
        <v>594</v>
      </c>
      <c r="E17" s="2">
        <v>58.35</v>
      </c>
      <c r="G17" s="2">
        <v>590</v>
      </c>
      <c r="I17" s="2">
        <v>4</v>
      </c>
      <c r="J17" s="2">
        <v>592</v>
      </c>
      <c r="K17" s="2">
        <v>2</v>
      </c>
      <c r="L17" s="2">
        <v>278</v>
      </c>
      <c r="M17" s="2">
        <v>47.12</v>
      </c>
      <c r="N17" s="2">
        <v>212</v>
      </c>
      <c r="O17" s="2">
        <v>35.81</v>
      </c>
      <c r="P17" s="2">
        <v>207</v>
      </c>
      <c r="Q17" s="2">
        <v>35.08</v>
      </c>
      <c r="R17" s="2">
        <v>191</v>
      </c>
      <c r="S17" s="2">
        <v>32.26</v>
      </c>
      <c r="T17" s="2">
        <v>8</v>
      </c>
      <c r="U17" s="2">
        <v>1.36</v>
      </c>
      <c r="V17" s="2">
        <v>30</v>
      </c>
      <c r="W17" s="2">
        <v>5.07</v>
      </c>
      <c r="X17" s="2">
        <v>46</v>
      </c>
      <c r="Y17" s="2">
        <v>7.8</v>
      </c>
      <c r="Z17" s="2">
        <v>68</v>
      </c>
      <c r="AA17" s="2">
        <v>11.49</v>
      </c>
      <c r="AB17" s="2">
        <v>33</v>
      </c>
      <c r="AC17" s="2">
        <v>5.59</v>
      </c>
      <c r="AD17" s="2">
        <v>35</v>
      </c>
      <c r="AE17" s="2">
        <v>5.91</v>
      </c>
      <c r="AF17" s="2">
        <v>0</v>
      </c>
      <c r="AG17" s="2">
        <v>0</v>
      </c>
      <c r="AH17" s="2">
        <v>11</v>
      </c>
      <c r="AI17" s="2">
        <v>1.86</v>
      </c>
      <c r="AJ17" s="2">
        <v>3</v>
      </c>
      <c r="AK17" s="2">
        <v>0.51</v>
      </c>
      <c r="AL17" s="2">
        <v>2</v>
      </c>
      <c r="AM17" s="2">
        <v>0.34</v>
      </c>
      <c r="AN17" s="2">
        <v>0</v>
      </c>
      <c r="AO17" s="2">
        <v>0</v>
      </c>
      <c r="AP17" s="2">
        <v>1</v>
      </c>
      <c r="AQ17" s="2">
        <v>0.17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15</v>
      </c>
      <c r="BQ17" s="2">
        <v>2.54</v>
      </c>
      <c r="BR17" s="2">
        <v>35</v>
      </c>
      <c r="BS17" s="2">
        <v>5.91</v>
      </c>
      <c r="BT17" s="2">
        <v>0</v>
      </c>
      <c r="BU17" s="2">
        <v>0</v>
      </c>
      <c r="BV17" s="2">
        <v>2</v>
      </c>
      <c r="BW17" s="2">
        <v>0.34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2</v>
      </c>
      <c r="CI17" s="2">
        <v>0.34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3</v>
      </c>
      <c r="CU17" s="2">
        <v>0.51</v>
      </c>
      <c r="CV17" s="2">
        <v>0</v>
      </c>
      <c r="CW17" s="2">
        <v>0</v>
      </c>
      <c r="CX17" s="2">
        <v>0</v>
      </c>
      <c r="CY17" s="2">
        <v>0</v>
      </c>
    </row>
    <row r="18" spans="1:103">
      <c r="A18" s="2">
        <v>13</v>
      </c>
      <c r="B18" s="2" t="s">
        <v>427</v>
      </c>
      <c r="C18" s="2">
        <v>1006</v>
      </c>
      <c r="D18" s="2">
        <v>558</v>
      </c>
      <c r="E18" s="2">
        <v>55.47</v>
      </c>
      <c r="G18" s="2">
        <v>555</v>
      </c>
      <c r="I18" s="2">
        <v>3</v>
      </c>
      <c r="J18" s="2">
        <v>555</v>
      </c>
      <c r="K18" s="2">
        <v>3</v>
      </c>
      <c r="L18" s="2">
        <v>301</v>
      </c>
      <c r="M18" s="2">
        <v>54.23</v>
      </c>
      <c r="N18" s="2">
        <v>211</v>
      </c>
      <c r="O18" s="2">
        <v>38.020000000000003</v>
      </c>
      <c r="P18" s="2">
        <v>137</v>
      </c>
      <c r="Q18" s="2">
        <v>24.68</v>
      </c>
      <c r="R18" s="2">
        <v>146</v>
      </c>
      <c r="S18" s="2">
        <v>26.31</v>
      </c>
      <c r="T18" s="2">
        <v>10</v>
      </c>
      <c r="U18" s="2">
        <v>1.8</v>
      </c>
      <c r="V18" s="2">
        <v>43</v>
      </c>
      <c r="W18" s="2">
        <v>7.75</v>
      </c>
      <c r="X18" s="2">
        <v>49</v>
      </c>
      <c r="Y18" s="2">
        <v>8.83</v>
      </c>
      <c r="Z18" s="2">
        <v>72</v>
      </c>
      <c r="AA18" s="2">
        <v>12.97</v>
      </c>
      <c r="AB18" s="2">
        <v>30</v>
      </c>
      <c r="AC18" s="2">
        <v>5.41</v>
      </c>
      <c r="AD18" s="2">
        <v>29</v>
      </c>
      <c r="AE18" s="2">
        <v>5.23</v>
      </c>
      <c r="AF18" s="2">
        <v>0</v>
      </c>
      <c r="AG18" s="2">
        <v>0</v>
      </c>
      <c r="AH18" s="2">
        <v>10</v>
      </c>
      <c r="AI18" s="2">
        <v>1.8</v>
      </c>
      <c r="AJ18" s="2">
        <v>5</v>
      </c>
      <c r="AK18" s="2">
        <v>0.9</v>
      </c>
      <c r="AL18" s="2">
        <v>2</v>
      </c>
      <c r="AM18" s="2">
        <v>0.36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1</v>
      </c>
      <c r="AU18" s="2">
        <v>0.18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0.18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23</v>
      </c>
      <c r="BQ18" s="2">
        <v>4.1399999999999997</v>
      </c>
      <c r="BR18" s="2">
        <v>34</v>
      </c>
      <c r="BS18" s="2">
        <v>6.13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1</v>
      </c>
      <c r="CA18" s="2">
        <v>0.18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1</v>
      </c>
      <c r="CI18" s="2">
        <v>0.18</v>
      </c>
      <c r="CJ18" s="2">
        <v>0</v>
      </c>
      <c r="CK18" s="2">
        <v>0</v>
      </c>
      <c r="CL18" s="2">
        <v>2</v>
      </c>
      <c r="CM18" s="2">
        <v>0.36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2</v>
      </c>
      <c r="CU18" s="2">
        <v>0.36</v>
      </c>
      <c r="CV18" s="2">
        <v>0</v>
      </c>
      <c r="CW18" s="2">
        <v>0</v>
      </c>
      <c r="CX18" s="2">
        <v>0</v>
      </c>
      <c r="CY18" s="2">
        <v>0</v>
      </c>
    </row>
    <row r="19" spans="1:103">
      <c r="A19" s="2">
        <v>14</v>
      </c>
      <c r="B19" s="2" t="s">
        <v>428</v>
      </c>
      <c r="C19" s="2">
        <v>1214</v>
      </c>
      <c r="D19" s="2">
        <v>720</v>
      </c>
      <c r="E19" s="2">
        <v>59.31</v>
      </c>
      <c r="G19" s="2">
        <v>712</v>
      </c>
      <c r="I19" s="2">
        <v>8</v>
      </c>
      <c r="J19" s="2">
        <v>715</v>
      </c>
      <c r="K19" s="2">
        <v>5</v>
      </c>
      <c r="L19" s="2">
        <v>348</v>
      </c>
      <c r="M19" s="2">
        <v>48.88</v>
      </c>
      <c r="N19" s="2">
        <v>260</v>
      </c>
      <c r="O19" s="2">
        <v>36.36</v>
      </c>
      <c r="P19" s="2">
        <v>234</v>
      </c>
      <c r="Q19" s="2">
        <v>32.869999999999997</v>
      </c>
      <c r="R19" s="2">
        <v>223</v>
      </c>
      <c r="S19" s="2">
        <v>31.19</v>
      </c>
      <c r="T19" s="2">
        <v>19</v>
      </c>
      <c r="U19" s="2">
        <v>2.67</v>
      </c>
      <c r="V19" s="2">
        <v>55</v>
      </c>
      <c r="W19" s="2">
        <v>7.69</v>
      </c>
      <c r="X19" s="2">
        <v>60</v>
      </c>
      <c r="Y19" s="2">
        <v>8.43</v>
      </c>
      <c r="Z19" s="2">
        <v>75</v>
      </c>
      <c r="AA19" s="2">
        <v>10.49</v>
      </c>
      <c r="AB19" s="2">
        <v>23</v>
      </c>
      <c r="AC19" s="2">
        <v>3.23</v>
      </c>
      <c r="AD19" s="2">
        <v>26</v>
      </c>
      <c r="AE19" s="2">
        <v>3.64</v>
      </c>
      <c r="AF19" s="2">
        <v>0</v>
      </c>
      <c r="AG19" s="2">
        <v>0</v>
      </c>
      <c r="AH19" s="2">
        <v>13</v>
      </c>
      <c r="AI19" s="2">
        <v>1.82</v>
      </c>
      <c r="AJ19" s="2">
        <v>5</v>
      </c>
      <c r="AK19" s="2">
        <v>0.7</v>
      </c>
      <c r="AL19" s="2">
        <v>9</v>
      </c>
      <c r="AM19" s="2">
        <v>1.26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1</v>
      </c>
      <c r="BO19" s="2">
        <v>0.14000000000000001</v>
      </c>
      <c r="BP19" s="2">
        <v>23</v>
      </c>
      <c r="BQ19" s="2">
        <v>3.23</v>
      </c>
      <c r="BR19" s="2">
        <v>42</v>
      </c>
      <c r="BS19" s="2">
        <v>5.87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1</v>
      </c>
      <c r="CA19" s="2">
        <v>0.14000000000000001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1</v>
      </c>
      <c r="CI19" s="2">
        <v>0.14000000000000001</v>
      </c>
      <c r="CJ19" s="2">
        <v>0</v>
      </c>
      <c r="CK19" s="2">
        <v>0</v>
      </c>
      <c r="CL19" s="2">
        <v>1</v>
      </c>
      <c r="CM19" s="2">
        <v>0.14000000000000001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8</v>
      </c>
      <c r="CU19" s="2">
        <v>1.1200000000000001</v>
      </c>
      <c r="CV19" s="2">
        <v>0</v>
      </c>
      <c r="CW19" s="2">
        <v>0</v>
      </c>
      <c r="CX19" s="2">
        <v>0</v>
      </c>
      <c r="CY19" s="2">
        <v>0</v>
      </c>
    </row>
    <row r="20" spans="1:103">
      <c r="A20" s="2">
        <v>15</v>
      </c>
      <c r="B20" s="2" t="s">
        <v>429</v>
      </c>
      <c r="C20" s="2">
        <v>1146</v>
      </c>
      <c r="D20" s="2">
        <v>710</v>
      </c>
      <c r="E20" s="2">
        <v>61.95</v>
      </c>
      <c r="G20" s="2">
        <v>707</v>
      </c>
      <c r="I20" s="2">
        <v>3</v>
      </c>
      <c r="J20" s="2">
        <v>706</v>
      </c>
      <c r="K20" s="2">
        <v>4</v>
      </c>
      <c r="L20" s="2">
        <v>445</v>
      </c>
      <c r="M20" s="2">
        <v>62.94</v>
      </c>
      <c r="N20" s="2">
        <v>313</v>
      </c>
      <c r="O20" s="2">
        <v>44.33</v>
      </c>
      <c r="P20" s="2">
        <v>154</v>
      </c>
      <c r="Q20" s="2">
        <v>21.78</v>
      </c>
      <c r="R20" s="2">
        <v>160</v>
      </c>
      <c r="S20" s="2">
        <v>22.66</v>
      </c>
      <c r="T20" s="2">
        <v>15</v>
      </c>
      <c r="U20" s="2">
        <v>2.12</v>
      </c>
      <c r="V20" s="2">
        <v>69</v>
      </c>
      <c r="W20" s="2">
        <v>9.77</v>
      </c>
      <c r="X20" s="2">
        <v>52</v>
      </c>
      <c r="Y20" s="2">
        <v>7.36</v>
      </c>
      <c r="Z20" s="2">
        <v>70</v>
      </c>
      <c r="AA20" s="2">
        <v>9.92</v>
      </c>
      <c r="AB20" s="2">
        <v>25</v>
      </c>
      <c r="AC20" s="2">
        <v>3.54</v>
      </c>
      <c r="AD20" s="2">
        <v>40</v>
      </c>
      <c r="AE20" s="2">
        <v>5.67</v>
      </c>
      <c r="AF20" s="2">
        <v>0</v>
      </c>
      <c r="AG20" s="2">
        <v>0</v>
      </c>
      <c r="AH20" s="2">
        <v>14</v>
      </c>
      <c r="AI20" s="2">
        <v>1.98</v>
      </c>
      <c r="AJ20" s="2">
        <v>1</v>
      </c>
      <c r="AK20" s="2">
        <v>0.14000000000000001</v>
      </c>
      <c r="AL20" s="2">
        <v>3</v>
      </c>
      <c r="AM20" s="2">
        <v>0.42</v>
      </c>
      <c r="AN20" s="2">
        <v>0</v>
      </c>
      <c r="AO20" s="2">
        <v>0</v>
      </c>
      <c r="AP20" s="2">
        <v>1</v>
      </c>
      <c r="AQ20" s="2">
        <v>0.14000000000000001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1</v>
      </c>
      <c r="AY20" s="2">
        <v>0.14000000000000001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15</v>
      </c>
      <c r="BQ20" s="2">
        <v>2.12</v>
      </c>
      <c r="BR20" s="2">
        <v>30</v>
      </c>
      <c r="BS20" s="2">
        <v>4.25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2</v>
      </c>
      <c r="CA20" s="2">
        <v>0.28000000000000003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1</v>
      </c>
      <c r="CQ20" s="2">
        <v>0.14000000000000001</v>
      </c>
      <c r="CR20" s="2">
        <v>0</v>
      </c>
      <c r="CS20" s="2">
        <v>0</v>
      </c>
      <c r="CT20" s="2">
        <v>2</v>
      </c>
      <c r="CU20" s="2">
        <v>0.28000000000000003</v>
      </c>
      <c r="CV20" s="2">
        <v>0</v>
      </c>
      <c r="CW20" s="2">
        <v>0</v>
      </c>
      <c r="CX20" s="2">
        <v>0</v>
      </c>
      <c r="CY20" s="2">
        <v>0</v>
      </c>
    </row>
    <row r="21" spans="1:103">
      <c r="A21" s="2">
        <v>16</v>
      </c>
      <c r="B21" s="2" t="s">
        <v>430</v>
      </c>
      <c r="C21" s="2">
        <v>1227</v>
      </c>
      <c r="D21" s="2">
        <v>692</v>
      </c>
      <c r="E21" s="2">
        <v>56.4</v>
      </c>
      <c r="G21" s="2">
        <v>690</v>
      </c>
      <c r="I21" s="2">
        <v>2</v>
      </c>
      <c r="J21" s="2">
        <v>686</v>
      </c>
      <c r="K21" s="2">
        <v>6</v>
      </c>
      <c r="L21" s="2">
        <v>376</v>
      </c>
      <c r="M21" s="2">
        <v>54.49</v>
      </c>
      <c r="N21" s="2">
        <v>279</v>
      </c>
      <c r="O21" s="2">
        <v>40.67</v>
      </c>
      <c r="P21" s="2">
        <v>189</v>
      </c>
      <c r="Q21" s="2">
        <v>27.39</v>
      </c>
      <c r="R21" s="2">
        <v>194</v>
      </c>
      <c r="S21" s="2">
        <v>28.28</v>
      </c>
      <c r="T21" s="2">
        <v>13</v>
      </c>
      <c r="U21" s="2">
        <v>1.88</v>
      </c>
      <c r="V21" s="2">
        <v>49</v>
      </c>
      <c r="W21" s="2">
        <v>7.14</v>
      </c>
      <c r="X21" s="2">
        <v>47</v>
      </c>
      <c r="Y21" s="2">
        <v>6.81</v>
      </c>
      <c r="Z21" s="2">
        <v>61</v>
      </c>
      <c r="AA21" s="2">
        <v>8.89</v>
      </c>
      <c r="AB21" s="2">
        <v>29</v>
      </c>
      <c r="AC21" s="2">
        <v>4.2</v>
      </c>
      <c r="AD21" s="2">
        <v>34</v>
      </c>
      <c r="AE21" s="2">
        <v>4.96</v>
      </c>
      <c r="AF21" s="2">
        <v>0</v>
      </c>
      <c r="AG21" s="2">
        <v>0</v>
      </c>
      <c r="AH21" s="2">
        <v>15</v>
      </c>
      <c r="AI21" s="2">
        <v>2.19</v>
      </c>
      <c r="AJ21" s="2">
        <v>4</v>
      </c>
      <c r="AK21" s="2">
        <v>0.57999999999999996</v>
      </c>
      <c r="AL21" s="2">
        <v>6</v>
      </c>
      <c r="AM21" s="2">
        <v>0.87</v>
      </c>
      <c r="AN21" s="2">
        <v>0</v>
      </c>
      <c r="AO21" s="2">
        <v>0</v>
      </c>
      <c r="AP21" s="2">
        <v>1</v>
      </c>
      <c r="AQ21" s="2">
        <v>0.15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1</v>
      </c>
      <c r="AY21" s="2">
        <v>0.15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31</v>
      </c>
      <c r="BQ21" s="2">
        <v>4.49</v>
      </c>
      <c r="BR21" s="2">
        <v>40</v>
      </c>
      <c r="BS21" s="2">
        <v>5.83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</v>
      </c>
      <c r="CA21" s="2">
        <v>0.15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2</v>
      </c>
      <c r="CQ21" s="2">
        <v>0.28999999999999998</v>
      </c>
      <c r="CR21" s="2">
        <v>0</v>
      </c>
      <c r="CS21" s="2">
        <v>0</v>
      </c>
      <c r="CT21" s="2">
        <v>3</v>
      </c>
      <c r="CU21" s="2">
        <v>0.44</v>
      </c>
      <c r="CV21" s="2">
        <v>1</v>
      </c>
      <c r="CW21" s="2">
        <v>0.14000000000000001</v>
      </c>
      <c r="CX21" s="2">
        <v>0</v>
      </c>
      <c r="CY21" s="2">
        <v>0</v>
      </c>
    </row>
    <row r="22" spans="1:103">
      <c r="A22" s="2">
        <v>17</v>
      </c>
      <c r="B22" s="2" t="s">
        <v>431</v>
      </c>
      <c r="C22" s="2">
        <v>1128</v>
      </c>
      <c r="D22" s="2">
        <v>622</v>
      </c>
      <c r="E22" s="2">
        <v>55.14</v>
      </c>
      <c r="G22" s="2">
        <v>617</v>
      </c>
      <c r="I22" s="2">
        <v>5</v>
      </c>
      <c r="J22" s="2">
        <v>618</v>
      </c>
      <c r="K22" s="2">
        <v>4</v>
      </c>
      <c r="L22" s="2">
        <v>344</v>
      </c>
      <c r="M22" s="2">
        <v>55.75</v>
      </c>
      <c r="N22" s="2">
        <v>242</v>
      </c>
      <c r="O22" s="2">
        <v>39.159999999999997</v>
      </c>
      <c r="P22" s="2">
        <v>166</v>
      </c>
      <c r="Q22" s="2">
        <v>26.9</v>
      </c>
      <c r="R22" s="2">
        <v>159</v>
      </c>
      <c r="S22" s="2">
        <v>25.73</v>
      </c>
      <c r="T22" s="2">
        <v>8</v>
      </c>
      <c r="U22" s="2">
        <v>1.3</v>
      </c>
      <c r="V22" s="2">
        <v>54</v>
      </c>
      <c r="W22" s="2">
        <v>8.74</v>
      </c>
      <c r="X22" s="2">
        <v>39</v>
      </c>
      <c r="Y22" s="2">
        <v>6.32</v>
      </c>
      <c r="Z22" s="2">
        <v>62</v>
      </c>
      <c r="AA22" s="2">
        <v>10.029999999999999</v>
      </c>
      <c r="AB22" s="2">
        <v>23</v>
      </c>
      <c r="AC22" s="2">
        <v>3.73</v>
      </c>
      <c r="AD22" s="2">
        <v>29</v>
      </c>
      <c r="AE22" s="2">
        <v>4.6900000000000004</v>
      </c>
      <c r="AF22" s="2">
        <v>0</v>
      </c>
      <c r="AG22" s="2">
        <v>0</v>
      </c>
      <c r="AH22" s="2">
        <v>17</v>
      </c>
      <c r="AI22" s="2">
        <v>2.75</v>
      </c>
      <c r="AJ22" s="2">
        <v>4</v>
      </c>
      <c r="AK22" s="2">
        <v>0.65</v>
      </c>
      <c r="AL22" s="2">
        <v>6</v>
      </c>
      <c r="AM22" s="2">
        <v>0.97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33</v>
      </c>
      <c r="BQ22" s="2">
        <v>5.35</v>
      </c>
      <c r="BR22" s="2">
        <v>46</v>
      </c>
      <c r="BS22" s="2">
        <v>7.44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</v>
      </c>
      <c r="CA22" s="2">
        <v>0.32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1</v>
      </c>
      <c r="CU22" s="2">
        <v>0.16</v>
      </c>
      <c r="CV22" s="2">
        <v>0</v>
      </c>
      <c r="CW22" s="2">
        <v>0</v>
      </c>
      <c r="CX22" s="2">
        <v>0</v>
      </c>
      <c r="CY22" s="2">
        <v>0</v>
      </c>
    </row>
    <row r="23" spans="1:103">
      <c r="A23" s="2">
        <v>18</v>
      </c>
      <c r="B23" s="2" t="s">
        <v>432</v>
      </c>
      <c r="C23" s="2">
        <v>1267</v>
      </c>
      <c r="D23" s="2">
        <v>773</v>
      </c>
      <c r="E23" s="2">
        <v>61.01</v>
      </c>
      <c r="G23" s="2">
        <v>767</v>
      </c>
      <c r="I23" s="2">
        <v>6</v>
      </c>
      <c r="J23" s="2">
        <v>766</v>
      </c>
      <c r="K23" s="2">
        <v>7</v>
      </c>
      <c r="L23" s="2">
        <v>435</v>
      </c>
      <c r="M23" s="2">
        <v>56.71</v>
      </c>
      <c r="N23" s="2">
        <v>311</v>
      </c>
      <c r="O23" s="2">
        <v>40.6</v>
      </c>
      <c r="P23" s="2">
        <v>200</v>
      </c>
      <c r="Q23" s="2">
        <v>26.08</v>
      </c>
      <c r="R23" s="2">
        <v>211</v>
      </c>
      <c r="S23" s="2">
        <v>27.55</v>
      </c>
      <c r="T23" s="2">
        <v>12</v>
      </c>
      <c r="U23" s="2">
        <v>1.56</v>
      </c>
      <c r="V23" s="2">
        <v>60</v>
      </c>
      <c r="W23" s="2">
        <v>7.83</v>
      </c>
      <c r="X23" s="2">
        <v>55</v>
      </c>
      <c r="Y23" s="2">
        <v>7.17</v>
      </c>
      <c r="Z23" s="2">
        <v>68</v>
      </c>
      <c r="AA23" s="2">
        <v>8.8800000000000008</v>
      </c>
      <c r="AB23" s="2">
        <v>29</v>
      </c>
      <c r="AC23" s="2">
        <v>3.78</v>
      </c>
      <c r="AD23" s="2">
        <v>37</v>
      </c>
      <c r="AE23" s="2">
        <v>4.83</v>
      </c>
      <c r="AF23" s="2">
        <v>0</v>
      </c>
      <c r="AG23" s="2">
        <v>0</v>
      </c>
      <c r="AH23" s="2">
        <v>10</v>
      </c>
      <c r="AI23" s="2">
        <v>1.31</v>
      </c>
      <c r="AJ23" s="2">
        <v>1</v>
      </c>
      <c r="AK23" s="2">
        <v>0.13</v>
      </c>
      <c r="AL23" s="2">
        <v>3</v>
      </c>
      <c r="AM23" s="2">
        <v>0.39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1</v>
      </c>
      <c r="AY23" s="2">
        <v>0.13</v>
      </c>
      <c r="AZ23" s="2">
        <v>0</v>
      </c>
      <c r="BA23" s="2">
        <v>0</v>
      </c>
      <c r="BB23" s="2">
        <v>1</v>
      </c>
      <c r="BC23" s="2">
        <v>0.13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34</v>
      </c>
      <c r="BQ23" s="2">
        <v>4.43</v>
      </c>
      <c r="BR23" s="2">
        <v>60</v>
      </c>
      <c r="BS23" s="2">
        <v>7.83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1</v>
      </c>
      <c r="CI23" s="2">
        <v>0.13</v>
      </c>
      <c r="CJ23" s="2">
        <v>0</v>
      </c>
      <c r="CK23" s="2">
        <v>0</v>
      </c>
      <c r="CL23" s="2">
        <v>2</v>
      </c>
      <c r="CM23" s="2">
        <v>0.26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1</v>
      </c>
      <c r="CU23" s="2">
        <v>0.13</v>
      </c>
      <c r="CV23" s="2">
        <v>1</v>
      </c>
      <c r="CW23" s="2">
        <v>0.13</v>
      </c>
      <c r="CX23" s="2">
        <v>0</v>
      </c>
      <c r="CY23" s="2">
        <v>0</v>
      </c>
    </row>
    <row r="24" spans="1:103">
      <c r="A24" s="2">
        <v>19</v>
      </c>
      <c r="B24" s="2" t="s">
        <v>433</v>
      </c>
      <c r="C24" s="2">
        <v>1185</v>
      </c>
      <c r="D24" s="2">
        <v>733</v>
      </c>
      <c r="E24" s="2">
        <v>61.86</v>
      </c>
      <c r="G24" s="2">
        <v>730</v>
      </c>
      <c r="I24" s="2">
        <v>3</v>
      </c>
      <c r="J24" s="2">
        <v>729</v>
      </c>
      <c r="K24" s="2">
        <v>4</v>
      </c>
      <c r="L24" s="2">
        <v>468</v>
      </c>
      <c r="M24" s="2">
        <v>64.11</v>
      </c>
      <c r="N24" s="2">
        <v>346</v>
      </c>
      <c r="O24" s="2">
        <v>47.46</v>
      </c>
      <c r="P24" s="2">
        <v>157</v>
      </c>
      <c r="Q24" s="2">
        <v>21.51</v>
      </c>
      <c r="R24" s="2">
        <v>167</v>
      </c>
      <c r="S24" s="2">
        <v>22.91</v>
      </c>
      <c r="T24" s="2">
        <v>14</v>
      </c>
      <c r="U24" s="2">
        <v>1.92</v>
      </c>
      <c r="V24" s="2">
        <v>62</v>
      </c>
      <c r="W24" s="2">
        <v>8.5</v>
      </c>
      <c r="X24" s="2">
        <v>55</v>
      </c>
      <c r="Y24" s="2">
        <v>7.53</v>
      </c>
      <c r="Z24" s="2">
        <v>73</v>
      </c>
      <c r="AA24" s="2">
        <v>10.01</v>
      </c>
      <c r="AB24" s="2">
        <v>8</v>
      </c>
      <c r="AC24" s="2">
        <v>1.1000000000000001</v>
      </c>
      <c r="AD24" s="2">
        <v>18</v>
      </c>
      <c r="AE24" s="2">
        <v>2.4700000000000002</v>
      </c>
      <c r="AF24" s="2">
        <v>0</v>
      </c>
      <c r="AG24" s="2">
        <v>0</v>
      </c>
      <c r="AH24" s="2">
        <v>17</v>
      </c>
      <c r="AI24" s="2">
        <v>2.33</v>
      </c>
      <c r="AJ24" s="2">
        <v>8</v>
      </c>
      <c r="AK24" s="2">
        <v>1.1000000000000001</v>
      </c>
      <c r="AL24" s="2">
        <v>6</v>
      </c>
      <c r="AM24" s="2">
        <v>0.82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16</v>
      </c>
      <c r="BQ24" s="2">
        <v>2.19</v>
      </c>
      <c r="BR24" s="2">
        <v>31</v>
      </c>
      <c r="BS24" s="2">
        <v>4.25</v>
      </c>
      <c r="BT24" s="2">
        <v>0</v>
      </c>
      <c r="BU24" s="2">
        <v>0</v>
      </c>
      <c r="BV24" s="2">
        <v>1</v>
      </c>
      <c r="BW24" s="2">
        <v>0.14000000000000001</v>
      </c>
      <c r="BX24" s="2">
        <v>0</v>
      </c>
      <c r="BY24" s="2">
        <v>0</v>
      </c>
      <c r="BZ24" s="2">
        <v>1</v>
      </c>
      <c r="CA24" s="2">
        <v>0.14000000000000001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2</v>
      </c>
      <c r="CI24" s="2">
        <v>0.27</v>
      </c>
      <c r="CJ24" s="2">
        <v>0</v>
      </c>
      <c r="CK24" s="2">
        <v>0</v>
      </c>
      <c r="CL24" s="2">
        <v>1</v>
      </c>
      <c r="CM24" s="2">
        <v>0.14000000000000001</v>
      </c>
      <c r="CN24" s="2">
        <v>0</v>
      </c>
      <c r="CO24" s="2">
        <v>0</v>
      </c>
      <c r="CP24" s="2">
        <v>3</v>
      </c>
      <c r="CQ24" s="2">
        <v>0.41</v>
      </c>
      <c r="CR24" s="2">
        <v>0</v>
      </c>
      <c r="CS24" s="2">
        <v>0</v>
      </c>
      <c r="CT24" s="2">
        <v>1</v>
      </c>
      <c r="CU24" s="2">
        <v>0.14000000000000001</v>
      </c>
      <c r="CV24" s="2">
        <v>4</v>
      </c>
      <c r="CW24" s="2">
        <v>0.55000000000000004</v>
      </c>
      <c r="CX24" s="2">
        <v>0</v>
      </c>
      <c r="CY24" s="2">
        <v>0</v>
      </c>
    </row>
    <row r="25" spans="1:103">
      <c r="A25" s="2">
        <v>20</v>
      </c>
      <c r="B25" s="2" t="s">
        <v>353</v>
      </c>
      <c r="C25" s="2">
        <v>0</v>
      </c>
      <c r="D25" s="2">
        <v>1471</v>
      </c>
      <c r="G25" s="2">
        <v>1456</v>
      </c>
      <c r="I25" s="2">
        <v>15</v>
      </c>
      <c r="J25" s="2">
        <v>1464</v>
      </c>
      <c r="K25" s="2">
        <v>7</v>
      </c>
      <c r="L25" s="2">
        <v>868</v>
      </c>
      <c r="M25" s="2">
        <v>59.62</v>
      </c>
      <c r="N25" s="2">
        <v>629</v>
      </c>
      <c r="O25" s="2">
        <v>42.96</v>
      </c>
      <c r="P25" s="2">
        <v>361</v>
      </c>
      <c r="Q25" s="2">
        <v>24.79</v>
      </c>
      <c r="R25" s="2">
        <v>400</v>
      </c>
      <c r="S25" s="2">
        <v>27.32</v>
      </c>
      <c r="T25" s="2">
        <v>24</v>
      </c>
      <c r="U25" s="2">
        <v>1.65</v>
      </c>
      <c r="V25" s="2">
        <v>105</v>
      </c>
      <c r="W25" s="2">
        <v>7.17</v>
      </c>
      <c r="X25" s="2">
        <v>110</v>
      </c>
      <c r="Y25" s="2">
        <v>7.55</v>
      </c>
      <c r="Z25" s="2">
        <v>141</v>
      </c>
      <c r="AA25" s="2">
        <v>9.6300000000000008</v>
      </c>
      <c r="AB25" s="2">
        <v>47</v>
      </c>
      <c r="AC25" s="2">
        <v>3.23</v>
      </c>
      <c r="AD25" s="2">
        <v>60</v>
      </c>
      <c r="AE25" s="2">
        <v>4.0999999999999996</v>
      </c>
      <c r="AF25" s="2">
        <v>0</v>
      </c>
      <c r="AG25" s="2">
        <v>0</v>
      </c>
      <c r="AH25" s="2">
        <v>30</v>
      </c>
      <c r="AI25" s="2">
        <v>2.0499999999999998</v>
      </c>
      <c r="AJ25" s="2">
        <v>5</v>
      </c>
      <c r="AK25" s="2">
        <v>0.34</v>
      </c>
      <c r="AL25" s="2">
        <v>5</v>
      </c>
      <c r="AM25" s="2">
        <v>0.34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8</v>
      </c>
      <c r="AY25" s="2">
        <v>0.55000000000000004</v>
      </c>
      <c r="AZ25" s="2">
        <v>0</v>
      </c>
      <c r="BA25" s="2">
        <v>0</v>
      </c>
      <c r="BB25" s="2">
        <v>3</v>
      </c>
      <c r="BC25" s="2">
        <v>0.2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35</v>
      </c>
      <c r="BQ25" s="2">
        <v>2.4</v>
      </c>
      <c r="BR25" s="2">
        <v>67</v>
      </c>
      <c r="BS25" s="2">
        <v>4.58</v>
      </c>
      <c r="BT25" s="2">
        <v>0</v>
      </c>
      <c r="BU25" s="2">
        <v>0</v>
      </c>
      <c r="BV25" s="2">
        <v>1</v>
      </c>
      <c r="BW25" s="2">
        <v>7.0000000000000007E-2</v>
      </c>
      <c r="BX25" s="2">
        <v>0</v>
      </c>
      <c r="BY25" s="2">
        <v>0</v>
      </c>
      <c r="BZ25" s="2">
        <v>2</v>
      </c>
      <c r="CA25" s="2">
        <v>0.14000000000000001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4</v>
      </c>
      <c r="CM25" s="2">
        <v>0.27</v>
      </c>
      <c r="CN25" s="2">
        <v>0</v>
      </c>
      <c r="CO25" s="2">
        <v>0</v>
      </c>
      <c r="CP25" s="2">
        <v>1</v>
      </c>
      <c r="CQ25" s="2">
        <v>7.0000000000000007E-2</v>
      </c>
      <c r="CR25" s="2">
        <v>0</v>
      </c>
      <c r="CS25" s="2">
        <v>0</v>
      </c>
      <c r="CT25" s="2">
        <v>8</v>
      </c>
      <c r="CU25" s="2">
        <v>0.55000000000000004</v>
      </c>
      <c r="CV25" s="2">
        <v>6</v>
      </c>
      <c r="CW25" s="2">
        <v>0.41</v>
      </c>
      <c r="CX25" s="2">
        <v>0</v>
      </c>
      <c r="CY25" s="2">
        <v>0</v>
      </c>
    </row>
    <row r="26" spans="1:103">
      <c r="A26" s="2">
        <v>21</v>
      </c>
      <c r="B26" s="2" t="s">
        <v>354</v>
      </c>
      <c r="C26" s="2">
        <v>0</v>
      </c>
      <c r="D26" s="2">
        <v>1411</v>
      </c>
      <c r="G26" s="2">
        <v>1398</v>
      </c>
      <c r="I26" s="2">
        <v>13</v>
      </c>
      <c r="J26" s="2">
        <v>1398</v>
      </c>
      <c r="K26" s="2">
        <v>13</v>
      </c>
      <c r="L26" s="2">
        <v>806</v>
      </c>
      <c r="M26" s="2">
        <v>57.65</v>
      </c>
      <c r="N26" s="2">
        <v>563</v>
      </c>
      <c r="O26" s="2">
        <v>40.270000000000003</v>
      </c>
      <c r="P26" s="2">
        <v>362</v>
      </c>
      <c r="Q26" s="2">
        <v>25.89</v>
      </c>
      <c r="R26" s="2">
        <v>363</v>
      </c>
      <c r="S26" s="2">
        <v>25.97</v>
      </c>
      <c r="T26" s="2">
        <v>27</v>
      </c>
      <c r="U26" s="2">
        <v>1.93</v>
      </c>
      <c r="V26" s="2">
        <v>140</v>
      </c>
      <c r="W26" s="2">
        <v>10.01</v>
      </c>
      <c r="X26" s="2">
        <v>111</v>
      </c>
      <c r="Y26" s="2">
        <v>7.94</v>
      </c>
      <c r="Z26" s="2">
        <v>147</v>
      </c>
      <c r="AA26" s="2">
        <v>10.52</v>
      </c>
      <c r="AB26" s="2">
        <v>44</v>
      </c>
      <c r="AC26" s="2">
        <v>3.15</v>
      </c>
      <c r="AD26" s="2">
        <v>46</v>
      </c>
      <c r="AE26" s="2">
        <v>3.29</v>
      </c>
      <c r="AF26" s="2">
        <v>0</v>
      </c>
      <c r="AG26" s="2">
        <v>0</v>
      </c>
      <c r="AH26" s="2">
        <v>27</v>
      </c>
      <c r="AI26" s="2">
        <v>1.93</v>
      </c>
      <c r="AJ26" s="2">
        <v>5</v>
      </c>
      <c r="AK26" s="2">
        <v>0.36</v>
      </c>
      <c r="AL26" s="2">
        <v>6</v>
      </c>
      <c r="AM26" s="2">
        <v>0.43</v>
      </c>
      <c r="AN26" s="2">
        <v>0</v>
      </c>
      <c r="AO26" s="2">
        <v>0</v>
      </c>
      <c r="AP26" s="2">
        <v>1</v>
      </c>
      <c r="AQ26" s="2">
        <v>7.0000000000000007E-2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10</v>
      </c>
      <c r="AY26" s="2">
        <v>0.72</v>
      </c>
      <c r="AZ26" s="2">
        <v>0</v>
      </c>
      <c r="BA26" s="2">
        <v>0</v>
      </c>
      <c r="BB26" s="2">
        <v>2</v>
      </c>
      <c r="BC26" s="2">
        <v>0.14000000000000001</v>
      </c>
      <c r="BD26" s="2">
        <v>0</v>
      </c>
      <c r="BE26" s="2">
        <v>0</v>
      </c>
      <c r="BF26" s="2">
        <v>1</v>
      </c>
      <c r="BG26" s="2">
        <v>7.0000000000000007E-2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2</v>
      </c>
      <c r="BO26" s="2">
        <v>0.14000000000000001</v>
      </c>
      <c r="BP26" s="2">
        <v>42</v>
      </c>
      <c r="BQ26" s="2">
        <v>3</v>
      </c>
      <c r="BR26" s="2">
        <v>75</v>
      </c>
      <c r="BS26" s="2">
        <v>5.36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2</v>
      </c>
      <c r="CA26" s="2">
        <v>0.14000000000000001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1</v>
      </c>
      <c r="CM26" s="2">
        <v>7.0000000000000007E-2</v>
      </c>
      <c r="CN26" s="2">
        <v>0</v>
      </c>
      <c r="CO26" s="2">
        <v>0</v>
      </c>
      <c r="CP26" s="2">
        <v>1</v>
      </c>
      <c r="CQ26" s="2">
        <v>7.0000000000000007E-2</v>
      </c>
      <c r="CR26" s="2">
        <v>0</v>
      </c>
      <c r="CS26" s="2">
        <v>0</v>
      </c>
      <c r="CT26" s="2">
        <v>11</v>
      </c>
      <c r="CU26" s="2">
        <v>0.79</v>
      </c>
      <c r="CV26" s="2">
        <v>1</v>
      </c>
      <c r="CW26" s="2">
        <v>7.0000000000000007E-2</v>
      </c>
      <c r="CX26" s="2">
        <v>0</v>
      </c>
      <c r="CY26" s="2">
        <v>0</v>
      </c>
    </row>
    <row r="27" spans="1:103">
      <c r="A27" s="2">
        <v>22</v>
      </c>
      <c r="B27" s="2" t="s">
        <v>355</v>
      </c>
      <c r="C27" s="2">
        <v>0</v>
      </c>
      <c r="D27" s="2">
        <v>1694</v>
      </c>
      <c r="G27" s="2">
        <v>1684</v>
      </c>
      <c r="I27" s="2">
        <v>10</v>
      </c>
      <c r="J27" s="2">
        <v>1683</v>
      </c>
      <c r="K27" s="2">
        <v>11</v>
      </c>
      <c r="L27" s="2">
        <v>1043</v>
      </c>
      <c r="M27" s="2">
        <v>61.94</v>
      </c>
      <c r="N27" s="2">
        <v>724</v>
      </c>
      <c r="O27" s="2">
        <v>43.02</v>
      </c>
      <c r="P27" s="2">
        <v>388</v>
      </c>
      <c r="Q27" s="2">
        <v>23.04</v>
      </c>
      <c r="R27" s="2">
        <v>430</v>
      </c>
      <c r="S27" s="2">
        <v>25.55</v>
      </c>
      <c r="T27" s="2">
        <v>42</v>
      </c>
      <c r="U27" s="2">
        <v>2.4900000000000002</v>
      </c>
      <c r="V27" s="2">
        <v>204</v>
      </c>
      <c r="W27" s="2">
        <v>12.12</v>
      </c>
      <c r="X27" s="2">
        <v>118</v>
      </c>
      <c r="Y27" s="2">
        <v>7.01</v>
      </c>
      <c r="Z27" s="2">
        <v>141</v>
      </c>
      <c r="AA27" s="2">
        <v>8.3800000000000008</v>
      </c>
      <c r="AB27" s="2">
        <v>51</v>
      </c>
      <c r="AC27" s="2">
        <v>3.03</v>
      </c>
      <c r="AD27" s="2">
        <v>72</v>
      </c>
      <c r="AE27" s="2">
        <v>4.28</v>
      </c>
      <c r="AF27" s="2">
        <v>0</v>
      </c>
      <c r="AG27" s="2">
        <v>0</v>
      </c>
      <c r="AH27" s="2">
        <v>27</v>
      </c>
      <c r="AI27" s="2">
        <v>1.6</v>
      </c>
      <c r="AJ27" s="2">
        <v>6</v>
      </c>
      <c r="AK27" s="2">
        <v>0.36</v>
      </c>
      <c r="AL27" s="2">
        <v>6</v>
      </c>
      <c r="AM27" s="2">
        <v>0.36</v>
      </c>
      <c r="AN27" s="2">
        <v>0</v>
      </c>
      <c r="AO27" s="2">
        <v>0</v>
      </c>
      <c r="AP27" s="2">
        <v>2</v>
      </c>
      <c r="AQ27" s="2">
        <v>0.12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4</v>
      </c>
      <c r="AY27" s="2">
        <v>0.24</v>
      </c>
      <c r="AZ27" s="2">
        <v>0</v>
      </c>
      <c r="BA27" s="2">
        <v>0</v>
      </c>
      <c r="BB27" s="2">
        <v>1</v>
      </c>
      <c r="BC27" s="2">
        <v>0.06</v>
      </c>
      <c r="BD27" s="2">
        <v>0</v>
      </c>
      <c r="BE27" s="2">
        <v>0</v>
      </c>
      <c r="BF27" s="2">
        <v>1</v>
      </c>
      <c r="BG27" s="2">
        <v>0.06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36</v>
      </c>
      <c r="BQ27" s="2">
        <v>2.14</v>
      </c>
      <c r="BR27" s="2">
        <v>51</v>
      </c>
      <c r="BS27" s="2">
        <v>3.03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3</v>
      </c>
      <c r="CA27" s="2">
        <v>0.18</v>
      </c>
      <c r="CB27" s="2">
        <v>0</v>
      </c>
      <c r="CC27" s="2">
        <v>0</v>
      </c>
      <c r="CD27" s="2">
        <v>2</v>
      </c>
      <c r="CE27" s="2">
        <v>0.12</v>
      </c>
      <c r="CF27" s="2">
        <v>0</v>
      </c>
      <c r="CG27" s="2">
        <v>0</v>
      </c>
      <c r="CH27" s="2">
        <v>3</v>
      </c>
      <c r="CI27" s="2">
        <v>0.18</v>
      </c>
      <c r="CJ27" s="2">
        <v>0</v>
      </c>
      <c r="CK27" s="2">
        <v>0</v>
      </c>
      <c r="CL27" s="2">
        <v>5</v>
      </c>
      <c r="CM27" s="2">
        <v>0.3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7</v>
      </c>
      <c r="CU27" s="2">
        <v>0.42</v>
      </c>
      <c r="CV27" s="2">
        <v>0</v>
      </c>
      <c r="CW27" s="2">
        <v>0</v>
      </c>
      <c r="CX27" s="2">
        <v>0</v>
      </c>
      <c r="CY27" s="2">
        <v>0</v>
      </c>
    </row>
    <row r="28" spans="1:103">
      <c r="C28" s="19"/>
      <c r="D28" s="19"/>
      <c r="G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</row>
    <row r="29" spans="1:103">
      <c r="C29" s="2">
        <f>SUM(C6:C28)</f>
        <v>21430</v>
      </c>
      <c r="D29" s="2">
        <f>SUM(D6:D28)</f>
        <v>16765</v>
      </c>
      <c r="G29" s="2">
        <f>SUM(G6:G28)</f>
        <v>16606</v>
      </c>
      <c r="L29" s="67">
        <f>SUM(L6:L28)</f>
        <v>9204</v>
      </c>
      <c r="N29" s="2">
        <f>SUM(N6:N28)</f>
        <v>6708</v>
      </c>
      <c r="P29" s="67">
        <f>SUM(P6:P28)</f>
        <v>4460</v>
      </c>
      <c r="R29" s="2">
        <f>SUM(R6:R28)</f>
        <v>4552</v>
      </c>
      <c r="T29" s="67">
        <f>SUM(T6:T28)</f>
        <v>283</v>
      </c>
      <c r="V29" s="2">
        <f>SUM(V6:V28)</f>
        <v>1244</v>
      </c>
      <c r="X29" s="67">
        <f>SUM(X6:X28)</f>
        <v>1280</v>
      </c>
      <c r="Z29" s="2">
        <f>SUM(Z6:Z28)</f>
        <v>1668</v>
      </c>
      <c r="AB29" s="67">
        <f>SUM(AB6:AB28)</f>
        <v>732</v>
      </c>
      <c r="AD29" s="2">
        <f>SUM(AD6:AD28)</f>
        <v>843</v>
      </c>
      <c r="AF29" s="2">
        <f>SUM(AF6:AF28)</f>
        <v>0</v>
      </c>
      <c r="AH29" s="2">
        <f>SUM(AH6:AH28)</f>
        <v>357</v>
      </c>
      <c r="AJ29" s="67">
        <f>SUM(AJ6:AJ28)</f>
        <v>95</v>
      </c>
      <c r="AL29" s="2">
        <f>SUM(AL6:AL28)</f>
        <v>93</v>
      </c>
      <c r="AN29" s="2">
        <f>SUM(AN6:AN28)</f>
        <v>0</v>
      </c>
      <c r="AP29" s="2">
        <f>SUM(AP6:AP28)</f>
        <v>11</v>
      </c>
      <c r="AR29" s="2">
        <f>SUM(AR6:AR28)</f>
        <v>0</v>
      </c>
      <c r="AT29" s="2">
        <f>SUM(AT6:AT28)</f>
        <v>5</v>
      </c>
      <c r="AV29" s="2">
        <f>SUM(AV6:AV28)</f>
        <v>0</v>
      </c>
      <c r="AX29" s="2">
        <f>SUM(AX6:AX28)</f>
        <v>30</v>
      </c>
      <c r="AZ29" s="2">
        <f>SUM(AZ6:AZ28)</f>
        <v>0</v>
      </c>
      <c r="BB29" s="2">
        <f>SUM(BB6:BB28)</f>
        <v>14</v>
      </c>
      <c r="BD29" s="2">
        <f>SUM(BD6:BD28)</f>
        <v>0</v>
      </c>
      <c r="BF29" s="2">
        <f>SUM(BF6:BF28)</f>
        <v>4</v>
      </c>
      <c r="BH29" s="2">
        <f>SUM(BH6:BH28)</f>
        <v>0</v>
      </c>
      <c r="BJ29" s="2">
        <f>SUM(BJ6:BJ28)</f>
        <v>3</v>
      </c>
      <c r="BL29" s="2">
        <f>SUM(BL6:BL28)</f>
        <v>0</v>
      </c>
      <c r="BN29" s="2">
        <f>SUM(BN6:BN28)</f>
        <v>3</v>
      </c>
      <c r="BP29" s="67">
        <f>SUM(BP6:BP28)</f>
        <v>531</v>
      </c>
      <c r="BR29" s="2">
        <f>SUM(BR6:BR28)</f>
        <v>911</v>
      </c>
      <c r="BT29" s="2">
        <f>SUM(BT6:BT28)</f>
        <v>0</v>
      </c>
      <c r="BV29" s="2">
        <f>SUM(BV6:BV28)</f>
        <v>6</v>
      </c>
      <c r="BX29" s="2">
        <f>SUM(BX6:BX28)</f>
        <v>0</v>
      </c>
      <c r="BZ29" s="2">
        <f>SUM(BZ6:BZ28)</f>
        <v>30</v>
      </c>
      <c r="CB29" s="2">
        <f>SUM(CB6:CB28)</f>
        <v>0</v>
      </c>
      <c r="CD29" s="2">
        <f>SUM(CD6:CD28)</f>
        <v>3</v>
      </c>
      <c r="CF29" s="2">
        <f>SUM(CF6:CF28)</f>
        <v>0</v>
      </c>
      <c r="CH29" s="2">
        <f>SUM(CH6:CH28)</f>
        <v>23</v>
      </c>
      <c r="CJ29" s="2">
        <f>SUM(CJ6:CJ28)</f>
        <v>0</v>
      </c>
      <c r="CL29" s="2">
        <f>SUM(CL6:CL28)</f>
        <v>30</v>
      </c>
      <c r="CN29" s="2">
        <f>SUM(CN6:CN28)</f>
        <v>0</v>
      </c>
      <c r="CP29" s="2">
        <f>SUM(CP6:CP28)</f>
        <v>18</v>
      </c>
      <c r="CR29" s="2">
        <f>SUM(CR6:CR28)</f>
        <v>0</v>
      </c>
      <c r="CT29" s="2">
        <f>SUM(CT6:CT28)</f>
        <v>78</v>
      </c>
      <c r="CV29" s="67">
        <f>SUM(CV6:CV28)</f>
        <v>21</v>
      </c>
      <c r="CX29" s="2">
        <f>SUM(CX6:CX28)</f>
        <v>0</v>
      </c>
    </row>
    <row r="30" spans="1:103">
      <c r="L30" s="19"/>
      <c r="M30" s="19"/>
      <c r="N30" s="19"/>
      <c r="O30" s="19"/>
      <c r="P30" s="19"/>
      <c r="Q30" s="19"/>
    </row>
    <row r="31" spans="1:103">
      <c r="J31" s="8"/>
      <c r="K31" s="8"/>
      <c r="L31" s="8">
        <f>L29+P29+T29+X29+AB29+AJ29+BP29+CV29</f>
        <v>16606</v>
      </c>
      <c r="M31" s="68" t="s">
        <v>502</v>
      </c>
    </row>
    <row r="32" spans="1:103">
      <c r="J32" s="8"/>
      <c r="K32" s="8"/>
      <c r="L32" s="8">
        <f>N29+R29+V29+Z29+AD29+AH29+AL29+AP29+AT29+AX29+BB29+BF29+BJ29+BN29+BR29+BV29+BZ29+CD29+CH29+CL29+CP29+CT29</f>
        <v>16634</v>
      </c>
      <c r="M32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3" style="2" bestFit="1" customWidth="1"/>
    <col min="2" max="2" width="29.140625" style="2" customWidth="1"/>
    <col min="3" max="5" width="7" style="2" customWidth="1"/>
    <col min="6" max="6" width="2.5703125" style="2" customWidth="1"/>
    <col min="7" max="14" width="7.7109375" style="15" customWidth="1"/>
    <col min="15" max="16384" width="11.42578125" style="2"/>
  </cols>
  <sheetData>
    <row r="1" spans="1:15">
      <c r="A1" s="14" t="s">
        <v>499</v>
      </c>
    </row>
    <row r="2" spans="1:15">
      <c r="A2" s="14" t="s">
        <v>526</v>
      </c>
    </row>
    <row r="4" spans="1:15">
      <c r="A4" s="2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0"/>
      <c r="G4" s="10" t="s">
        <v>486</v>
      </c>
      <c r="H4" s="10" t="s">
        <v>487</v>
      </c>
      <c r="I4" s="10" t="s">
        <v>488</v>
      </c>
      <c r="J4" s="10" t="s">
        <v>489</v>
      </c>
      <c r="K4" s="10" t="s">
        <v>490</v>
      </c>
      <c r="L4" s="10" t="s">
        <v>491</v>
      </c>
      <c r="M4" s="10" t="s">
        <v>485</v>
      </c>
      <c r="N4" s="10" t="s">
        <v>493</v>
      </c>
    </row>
    <row r="5" spans="1:15">
      <c r="A5" s="2">
        <v>19</v>
      </c>
      <c r="B5" s="2" t="s">
        <v>433</v>
      </c>
      <c r="C5" s="2">
        <v>1185</v>
      </c>
      <c r="D5" s="2">
        <v>733</v>
      </c>
      <c r="E5" s="80">
        <v>61.86</v>
      </c>
      <c r="F5" s="81"/>
      <c r="G5" s="82">
        <v>64.11</v>
      </c>
      <c r="H5" s="83">
        <v>21.51</v>
      </c>
      <c r="I5" s="83">
        <v>1.92</v>
      </c>
      <c r="J5" s="83">
        <v>7.53</v>
      </c>
      <c r="K5" s="83">
        <v>1.1000000000000001</v>
      </c>
      <c r="L5" s="83">
        <v>1.1000000000000001</v>
      </c>
      <c r="M5" s="83">
        <v>2.19</v>
      </c>
      <c r="N5" s="80">
        <v>0.55000000000000004</v>
      </c>
      <c r="O5" s="81"/>
    </row>
    <row r="6" spans="1:15">
      <c r="A6" s="2">
        <v>20</v>
      </c>
      <c r="B6" s="2" t="s">
        <v>353</v>
      </c>
      <c r="C6" s="2">
        <v>0</v>
      </c>
      <c r="D6" s="2">
        <v>1471</v>
      </c>
      <c r="E6" s="80"/>
      <c r="F6" s="81"/>
      <c r="G6" s="82">
        <v>59.62</v>
      </c>
      <c r="H6" s="83">
        <v>24.79</v>
      </c>
      <c r="I6" s="83">
        <v>1.65</v>
      </c>
      <c r="J6" s="83">
        <v>7.55</v>
      </c>
      <c r="K6" s="83">
        <v>3.23</v>
      </c>
      <c r="L6" s="83">
        <v>0.34</v>
      </c>
      <c r="M6" s="83">
        <v>2.4</v>
      </c>
      <c r="N6" s="80">
        <v>0.41</v>
      </c>
      <c r="O6" s="81"/>
    </row>
    <row r="7" spans="1:15">
      <c r="A7" s="2">
        <v>5</v>
      </c>
      <c r="B7" s="2" t="s">
        <v>419</v>
      </c>
      <c r="C7" s="2">
        <v>951</v>
      </c>
      <c r="D7" s="2">
        <v>603</v>
      </c>
      <c r="E7" s="80">
        <v>63.41</v>
      </c>
      <c r="F7" s="81"/>
      <c r="G7" s="82">
        <v>51.83</v>
      </c>
      <c r="H7" s="83">
        <v>26.83</v>
      </c>
      <c r="I7" s="83">
        <v>1</v>
      </c>
      <c r="J7" s="83">
        <v>10.83</v>
      </c>
      <c r="K7" s="83">
        <v>6.33</v>
      </c>
      <c r="L7" s="83">
        <v>1</v>
      </c>
      <c r="M7" s="83">
        <v>1.83</v>
      </c>
      <c r="N7" s="80">
        <v>0.33</v>
      </c>
      <c r="O7" s="81"/>
    </row>
    <row r="8" spans="1:15">
      <c r="A8" s="2">
        <v>2</v>
      </c>
      <c r="B8" s="2" t="s">
        <v>416</v>
      </c>
      <c r="C8" s="2">
        <v>1245</v>
      </c>
      <c r="D8" s="2">
        <v>706</v>
      </c>
      <c r="E8" s="80">
        <v>56.71</v>
      </c>
      <c r="F8" s="81"/>
      <c r="G8" s="82">
        <v>59.63</v>
      </c>
      <c r="H8" s="83">
        <v>23.82</v>
      </c>
      <c r="I8" s="83">
        <v>1.71</v>
      </c>
      <c r="J8" s="83">
        <v>7.99</v>
      </c>
      <c r="K8" s="83">
        <v>3.71</v>
      </c>
      <c r="L8" s="83">
        <v>0.43</v>
      </c>
      <c r="M8" s="83">
        <v>2.4300000000000002</v>
      </c>
      <c r="N8" s="80">
        <v>0.28999999999999998</v>
      </c>
      <c r="O8" s="81"/>
    </row>
    <row r="9" spans="1:15">
      <c r="A9" s="2">
        <v>8</v>
      </c>
      <c r="B9" s="2" t="s">
        <v>422</v>
      </c>
      <c r="C9" s="2">
        <v>1044</v>
      </c>
      <c r="D9" s="2">
        <v>553</v>
      </c>
      <c r="E9" s="80">
        <v>52.97</v>
      </c>
      <c r="F9" s="81"/>
      <c r="G9" s="82">
        <v>51.01</v>
      </c>
      <c r="H9" s="83">
        <v>28.88</v>
      </c>
      <c r="I9" s="83">
        <v>1.65</v>
      </c>
      <c r="J9" s="83">
        <v>5.85</v>
      </c>
      <c r="K9" s="83">
        <v>6.95</v>
      </c>
      <c r="L9" s="83">
        <v>0.18</v>
      </c>
      <c r="M9" s="83">
        <v>5.3</v>
      </c>
      <c r="N9" s="80">
        <v>0.18</v>
      </c>
      <c r="O9" s="81"/>
    </row>
    <row r="10" spans="1:15">
      <c r="A10" s="2">
        <v>1</v>
      </c>
      <c r="B10" s="2" t="s">
        <v>415</v>
      </c>
      <c r="C10" s="2">
        <v>1051</v>
      </c>
      <c r="D10" s="2">
        <v>578</v>
      </c>
      <c r="E10" s="80">
        <v>55</v>
      </c>
      <c r="F10" s="81"/>
      <c r="G10" s="82">
        <v>52.97</v>
      </c>
      <c r="H10" s="83">
        <v>25.87</v>
      </c>
      <c r="I10" s="83">
        <v>1.22</v>
      </c>
      <c r="J10" s="83">
        <v>6.12</v>
      </c>
      <c r="K10" s="83">
        <v>7.52</v>
      </c>
      <c r="L10" s="83">
        <v>0.35</v>
      </c>
      <c r="M10" s="83">
        <v>5.77</v>
      </c>
      <c r="N10" s="80">
        <v>0.17</v>
      </c>
      <c r="O10" s="81"/>
    </row>
    <row r="11" spans="1:15">
      <c r="A11" s="2">
        <v>3</v>
      </c>
      <c r="B11" s="2" t="s">
        <v>417</v>
      </c>
      <c r="C11" s="2">
        <v>1236</v>
      </c>
      <c r="D11" s="2">
        <v>639</v>
      </c>
      <c r="E11" s="80">
        <v>51.7</v>
      </c>
      <c r="F11" s="81"/>
      <c r="G11" s="82">
        <v>49.84</v>
      </c>
      <c r="H11" s="83">
        <v>32.479999999999997</v>
      </c>
      <c r="I11" s="83">
        <v>0.8</v>
      </c>
      <c r="J11" s="83">
        <v>6.37</v>
      </c>
      <c r="K11" s="83">
        <v>5.41</v>
      </c>
      <c r="L11" s="83">
        <v>1.27</v>
      </c>
      <c r="M11" s="83">
        <v>3.66</v>
      </c>
      <c r="N11" s="80">
        <v>0.16</v>
      </c>
      <c r="O11" s="81"/>
    </row>
    <row r="12" spans="1:15">
      <c r="A12" s="2">
        <v>16</v>
      </c>
      <c r="B12" s="2" t="s">
        <v>430</v>
      </c>
      <c r="C12" s="2">
        <v>1227</v>
      </c>
      <c r="D12" s="2">
        <v>692</v>
      </c>
      <c r="E12" s="80">
        <v>56.4</v>
      </c>
      <c r="F12" s="81"/>
      <c r="G12" s="82">
        <v>54.49</v>
      </c>
      <c r="H12" s="83">
        <v>27.39</v>
      </c>
      <c r="I12" s="83">
        <v>1.88</v>
      </c>
      <c r="J12" s="83">
        <v>6.81</v>
      </c>
      <c r="K12" s="83">
        <v>4.2</v>
      </c>
      <c r="L12" s="83">
        <v>0.57999999999999996</v>
      </c>
      <c r="M12" s="83">
        <v>4.49</v>
      </c>
      <c r="N12" s="80">
        <v>0.14000000000000001</v>
      </c>
      <c r="O12" s="81"/>
    </row>
    <row r="13" spans="1:15">
      <c r="A13" s="2">
        <v>10</v>
      </c>
      <c r="B13" s="2" t="s">
        <v>424</v>
      </c>
      <c r="C13" s="2">
        <v>1330</v>
      </c>
      <c r="D13" s="2">
        <v>811</v>
      </c>
      <c r="E13" s="80">
        <v>60.98</v>
      </c>
      <c r="F13" s="81"/>
      <c r="G13" s="82">
        <v>48.63</v>
      </c>
      <c r="H13" s="83">
        <v>30</v>
      </c>
      <c r="I13" s="83">
        <v>1.5</v>
      </c>
      <c r="J13" s="83">
        <v>9.1300000000000008</v>
      </c>
      <c r="K13" s="83">
        <v>6.13</v>
      </c>
      <c r="L13" s="83">
        <v>0.25</v>
      </c>
      <c r="M13" s="83">
        <v>4.25</v>
      </c>
      <c r="N13" s="80">
        <v>0.13</v>
      </c>
      <c r="O13" s="81"/>
    </row>
    <row r="14" spans="1:15">
      <c r="A14" s="2">
        <v>18</v>
      </c>
      <c r="B14" s="2" t="s">
        <v>432</v>
      </c>
      <c r="C14" s="2">
        <v>1267</v>
      </c>
      <c r="D14" s="2">
        <v>773</v>
      </c>
      <c r="E14" s="80">
        <v>61.01</v>
      </c>
      <c r="F14" s="81"/>
      <c r="G14" s="82">
        <v>56.71</v>
      </c>
      <c r="H14" s="83">
        <v>26.08</v>
      </c>
      <c r="I14" s="83">
        <v>1.56</v>
      </c>
      <c r="J14" s="83">
        <v>7.17</v>
      </c>
      <c r="K14" s="83">
        <v>3.78</v>
      </c>
      <c r="L14" s="83">
        <v>0.13</v>
      </c>
      <c r="M14" s="83">
        <v>4.43</v>
      </c>
      <c r="N14" s="80">
        <v>0.13</v>
      </c>
      <c r="O14" s="81"/>
    </row>
    <row r="15" spans="1:15">
      <c r="A15" s="2">
        <v>21</v>
      </c>
      <c r="B15" s="2" t="s">
        <v>354</v>
      </c>
      <c r="C15" s="2">
        <v>0</v>
      </c>
      <c r="D15" s="2">
        <v>1411</v>
      </c>
      <c r="E15" s="80"/>
      <c r="F15" s="81"/>
      <c r="G15" s="82">
        <v>57.65</v>
      </c>
      <c r="H15" s="83">
        <v>25.89</v>
      </c>
      <c r="I15" s="83">
        <v>1.93</v>
      </c>
      <c r="J15" s="83">
        <v>7.94</v>
      </c>
      <c r="K15" s="83">
        <v>3.15</v>
      </c>
      <c r="L15" s="83">
        <v>0.36</v>
      </c>
      <c r="M15" s="83">
        <v>3</v>
      </c>
      <c r="N15" s="80">
        <v>7.0000000000000007E-2</v>
      </c>
      <c r="O15" s="81"/>
    </row>
    <row r="16" spans="1:15">
      <c r="A16" s="2">
        <v>4</v>
      </c>
      <c r="B16" s="2" t="s">
        <v>418</v>
      </c>
      <c r="C16" s="2">
        <v>1063</v>
      </c>
      <c r="D16" s="2">
        <v>571</v>
      </c>
      <c r="E16" s="80">
        <v>53.72</v>
      </c>
      <c r="F16" s="81"/>
      <c r="G16" s="82">
        <v>49.74</v>
      </c>
      <c r="H16" s="83">
        <v>34.270000000000003</v>
      </c>
      <c r="I16" s="83">
        <v>1.23</v>
      </c>
      <c r="J16" s="83">
        <v>5.8</v>
      </c>
      <c r="K16" s="83">
        <v>5.98</v>
      </c>
      <c r="L16" s="83">
        <v>0.35</v>
      </c>
      <c r="M16" s="83">
        <v>2.64</v>
      </c>
      <c r="N16" s="80">
        <v>0</v>
      </c>
      <c r="O16" s="81"/>
    </row>
    <row r="17" spans="1:15">
      <c r="A17" s="2">
        <v>6</v>
      </c>
      <c r="B17" s="2" t="s">
        <v>420</v>
      </c>
      <c r="C17" s="2">
        <v>1088</v>
      </c>
      <c r="D17" s="2">
        <v>594</v>
      </c>
      <c r="E17" s="80">
        <v>54.6</v>
      </c>
      <c r="F17" s="81"/>
      <c r="G17" s="82">
        <v>54.97</v>
      </c>
      <c r="H17" s="83">
        <v>26.35</v>
      </c>
      <c r="I17" s="83">
        <v>1.22</v>
      </c>
      <c r="J17" s="83">
        <v>8.5500000000000007</v>
      </c>
      <c r="K17" s="83">
        <v>5.0599999999999996</v>
      </c>
      <c r="L17" s="83">
        <v>0.87</v>
      </c>
      <c r="M17" s="83">
        <v>2.97</v>
      </c>
      <c r="N17" s="80">
        <v>0</v>
      </c>
      <c r="O17" s="81"/>
    </row>
    <row r="18" spans="1:15">
      <c r="A18" s="2">
        <v>7</v>
      </c>
      <c r="B18" s="2" t="s">
        <v>421</v>
      </c>
      <c r="C18" s="2">
        <v>980</v>
      </c>
      <c r="D18" s="2">
        <v>515</v>
      </c>
      <c r="E18" s="80">
        <v>52.55</v>
      </c>
      <c r="F18" s="81"/>
      <c r="G18" s="82">
        <v>49.21</v>
      </c>
      <c r="H18" s="83">
        <v>29.96</v>
      </c>
      <c r="I18" s="83">
        <v>1.39</v>
      </c>
      <c r="J18" s="83">
        <v>10.32</v>
      </c>
      <c r="K18" s="83">
        <v>5.95</v>
      </c>
      <c r="L18" s="83">
        <v>1.19</v>
      </c>
      <c r="M18" s="83">
        <v>1.98</v>
      </c>
      <c r="N18" s="80">
        <v>0</v>
      </c>
      <c r="O18" s="81"/>
    </row>
    <row r="19" spans="1:15">
      <c r="A19" s="2">
        <v>9</v>
      </c>
      <c r="B19" s="2" t="s">
        <v>423</v>
      </c>
      <c r="C19" s="2">
        <v>898</v>
      </c>
      <c r="D19" s="2">
        <v>437</v>
      </c>
      <c r="E19" s="80">
        <v>48.66</v>
      </c>
      <c r="F19" s="81"/>
      <c r="G19" s="82">
        <v>52.89</v>
      </c>
      <c r="H19" s="83">
        <v>28.18</v>
      </c>
      <c r="I19" s="83">
        <v>0.92</v>
      </c>
      <c r="J19" s="83">
        <v>4.62</v>
      </c>
      <c r="K19" s="83">
        <v>7.85</v>
      </c>
      <c r="L19" s="83">
        <v>1.85</v>
      </c>
      <c r="M19" s="83">
        <v>3.7</v>
      </c>
      <c r="N19" s="80">
        <v>0</v>
      </c>
      <c r="O19" s="81"/>
    </row>
    <row r="20" spans="1:15">
      <c r="A20" s="2">
        <v>11</v>
      </c>
      <c r="B20" s="2" t="s">
        <v>425</v>
      </c>
      <c r="C20" s="2">
        <v>1353</v>
      </c>
      <c r="D20" s="2">
        <v>780</v>
      </c>
      <c r="E20" s="80">
        <v>57.65</v>
      </c>
      <c r="F20" s="81"/>
      <c r="G20" s="82">
        <v>52.26</v>
      </c>
      <c r="H20" s="83">
        <v>26.91</v>
      </c>
      <c r="I20" s="83">
        <v>1.94</v>
      </c>
      <c r="J20" s="83">
        <v>10.74</v>
      </c>
      <c r="K20" s="83">
        <v>4.53</v>
      </c>
      <c r="L20" s="83">
        <v>0.65</v>
      </c>
      <c r="M20" s="83">
        <v>2.98</v>
      </c>
      <c r="N20" s="80">
        <v>0</v>
      </c>
      <c r="O20" s="81"/>
    </row>
    <row r="21" spans="1:15">
      <c r="A21" s="2">
        <v>12</v>
      </c>
      <c r="B21" s="2" t="s">
        <v>426</v>
      </c>
      <c r="C21" s="2">
        <v>1018</v>
      </c>
      <c r="D21" s="2">
        <v>594</v>
      </c>
      <c r="E21" s="80">
        <v>58.35</v>
      </c>
      <c r="F21" s="81"/>
      <c r="G21" s="82">
        <v>47.12</v>
      </c>
      <c r="H21" s="83">
        <v>35.08</v>
      </c>
      <c r="I21" s="83">
        <v>1.36</v>
      </c>
      <c r="J21" s="83">
        <v>7.8</v>
      </c>
      <c r="K21" s="83">
        <v>5.59</v>
      </c>
      <c r="L21" s="83">
        <v>0.51</v>
      </c>
      <c r="M21" s="83">
        <v>2.54</v>
      </c>
      <c r="N21" s="80">
        <v>0</v>
      </c>
      <c r="O21" s="81"/>
    </row>
    <row r="22" spans="1:15">
      <c r="A22" s="2">
        <v>13</v>
      </c>
      <c r="B22" s="2" t="s">
        <v>427</v>
      </c>
      <c r="C22" s="2">
        <v>1006</v>
      </c>
      <c r="D22" s="2">
        <v>558</v>
      </c>
      <c r="E22" s="80">
        <v>55.47</v>
      </c>
      <c r="F22" s="81"/>
      <c r="G22" s="82">
        <v>54.23</v>
      </c>
      <c r="H22" s="83">
        <v>24.68</v>
      </c>
      <c r="I22" s="83">
        <v>1.8</v>
      </c>
      <c r="J22" s="83">
        <v>8.83</v>
      </c>
      <c r="K22" s="83">
        <v>5.41</v>
      </c>
      <c r="L22" s="83">
        <v>0.9</v>
      </c>
      <c r="M22" s="83">
        <v>4.1399999999999997</v>
      </c>
      <c r="N22" s="80">
        <v>0</v>
      </c>
      <c r="O22" s="81"/>
    </row>
    <row r="23" spans="1:15">
      <c r="A23" s="2">
        <v>14</v>
      </c>
      <c r="B23" s="2" t="s">
        <v>428</v>
      </c>
      <c r="C23" s="2">
        <v>1214</v>
      </c>
      <c r="D23" s="2">
        <v>720</v>
      </c>
      <c r="E23" s="80">
        <v>59.31</v>
      </c>
      <c r="F23" s="81"/>
      <c r="G23" s="82">
        <v>48.88</v>
      </c>
      <c r="H23" s="83">
        <v>32.869999999999997</v>
      </c>
      <c r="I23" s="83">
        <v>2.67</v>
      </c>
      <c r="J23" s="83">
        <v>8.43</v>
      </c>
      <c r="K23" s="83">
        <v>3.23</v>
      </c>
      <c r="L23" s="83">
        <v>0.7</v>
      </c>
      <c r="M23" s="83">
        <v>3.23</v>
      </c>
      <c r="N23" s="80">
        <v>0</v>
      </c>
      <c r="O23" s="81"/>
    </row>
    <row r="24" spans="1:15">
      <c r="A24" s="2">
        <v>15</v>
      </c>
      <c r="B24" s="2" t="s">
        <v>429</v>
      </c>
      <c r="C24" s="2">
        <v>1146</v>
      </c>
      <c r="D24" s="2">
        <v>710</v>
      </c>
      <c r="E24" s="80">
        <v>61.95</v>
      </c>
      <c r="F24" s="81"/>
      <c r="G24" s="82">
        <v>62.94</v>
      </c>
      <c r="H24" s="83">
        <v>21.78</v>
      </c>
      <c r="I24" s="83">
        <v>2.12</v>
      </c>
      <c r="J24" s="83">
        <v>7.36</v>
      </c>
      <c r="K24" s="83">
        <v>3.54</v>
      </c>
      <c r="L24" s="83">
        <v>0.14000000000000001</v>
      </c>
      <c r="M24" s="83">
        <v>2.12</v>
      </c>
      <c r="N24" s="80">
        <v>0</v>
      </c>
      <c r="O24" s="81"/>
    </row>
    <row r="25" spans="1:15">
      <c r="A25" s="2">
        <v>17</v>
      </c>
      <c r="B25" s="2" t="s">
        <v>431</v>
      </c>
      <c r="C25" s="2">
        <v>1128</v>
      </c>
      <c r="D25" s="2">
        <v>622</v>
      </c>
      <c r="E25" s="80">
        <v>55.14</v>
      </c>
      <c r="F25" s="81"/>
      <c r="G25" s="82">
        <v>55.75</v>
      </c>
      <c r="H25" s="83">
        <v>26.9</v>
      </c>
      <c r="I25" s="83">
        <v>1.3</v>
      </c>
      <c r="J25" s="83">
        <v>6.32</v>
      </c>
      <c r="K25" s="83">
        <v>3.73</v>
      </c>
      <c r="L25" s="83">
        <v>0.65</v>
      </c>
      <c r="M25" s="83">
        <v>5.35</v>
      </c>
      <c r="N25" s="80">
        <v>0</v>
      </c>
      <c r="O25" s="81"/>
    </row>
    <row r="26" spans="1:15">
      <c r="A26" s="2">
        <v>22</v>
      </c>
      <c r="B26" s="2" t="s">
        <v>355</v>
      </c>
      <c r="C26" s="2">
        <v>0</v>
      </c>
      <c r="D26" s="2">
        <v>1694</v>
      </c>
      <c r="E26" s="81"/>
      <c r="F26" s="81"/>
      <c r="G26" s="82">
        <v>61.94</v>
      </c>
      <c r="H26" s="83">
        <v>23.04</v>
      </c>
      <c r="I26" s="83">
        <v>2.4900000000000002</v>
      </c>
      <c r="J26" s="83">
        <v>7.01</v>
      </c>
      <c r="K26" s="83">
        <v>3.03</v>
      </c>
      <c r="L26" s="83">
        <v>0.36</v>
      </c>
      <c r="M26" s="83">
        <v>2.14</v>
      </c>
      <c r="N26" s="80">
        <v>0</v>
      </c>
      <c r="O26" s="81"/>
    </row>
    <row r="27" spans="1:15">
      <c r="E27" s="81"/>
      <c r="F27" s="81"/>
      <c r="G27" s="87"/>
      <c r="H27" s="87"/>
      <c r="I27" s="87"/>
      <c r="J27" s="87"/>
      <c r="K27" s="87"/>
      <c r="L27" s="87"/>
      <c r="M27" s="87"/>
      <c r="N27" s="87"/>
      <c r="O27" s="81"/>
    </row>
    <row r="28" spans="1:15">
      <c r="E28" s="81"/>
      <c r="F28" s="81"/>
      <c r="G28" s="79">
        <f>'Erst-St.'!F21</f>
        <v>0.55425749729013607</v>
      </c>
      <c r="H28" s="79">
        <f>'Erst-St.'!G21</f>
        <v>0.26857762254606771</v>
      </c>
      <c r="I28" s="79">
        <f>'Erst-St.'!H21</f>
        <v>1.704203300012044E-2</v>
      </c>
      <c r="J28" s="79">
        <f>'Erst-St.'!I21</f>
        <v>7.708057328676382E-2</v>
      </c>
      <c r="K28" s="79">
        <f>'Erst-St.'!J21</f>
        <v>4.4080452848368062E-2</v>
      </c>
      <c r="L28" s="79">
        <f>'Erst-St.'!K21</f>
        <v>5.7208237986270021E-3</v>
      </c>
      <c r="M28" s="79">
        <f>'Erst-St.'!L21</f>
        <v>3.1976394074430932E-2</v>
      </c>
      <c r="N28" s="79">
        <f>'Erst-St.'!M21</f>
        <v>1.2646031554859689E-3</v>
      </c>
      <c r="O28" s="81"/>
    </row>
    <row r="29" spans="1:15">
      <c r="C29" s="19"/>
      <c r="D29" s="19"/>
      <c r="E29" s="19"/>
    </row>
    <row r="30" spans="1:15">
      <c r="C30" s="3">
        <f>SUM(C5:C29)</f>
        <v>21430</v>
      </c>
      <c r="D30" s="3">
        <f>SUM(D5:D29)</f>
        <v>16765</v>
      </c>
      <c r="E30" s="5">
        <f>D30/C30*100</f>
        <v>78.231451236584221</v>
      </c>
      <c r="F30" s="7" t="s">
        <v>484</v>
      </c>
    </row>
  </sheetData>
  <sortState ref="A5:DG26">
    <sortCondition descending="1" ref="N5:N26"/>
  </sortState>
  <conditionalFormatting sqref="G5:G2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2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2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2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2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4" style="2" bestFit="1" customWidth="1"/>
    <col min="2" max="2" width="31.8554687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5.28515625" style="2" bestFit="1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523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15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11</v>
      </c>
      <c r="B6" s="2" t="s">
        <v>434</v>
      </c>
      <c r="C6" s="2">
        <v>532</v>
      </c>
      <c r="D6" s="2">
        <v>262</v>
      </c>
      <c r="E6" s="2">
        <v>49.25</v>
      </c>
      <c r="G6" s="2">
        <v>260</v>
      </c>
      <c r="I6" s="2">
        <v>2</v>
      </c>
      <c r="J6" s="2">
        <v>261</v>
      </c>
      <c r="K6" s="2">
        <v>1</v>
      </c>
      <c r="L6" s="2">
        <v>152</v>
      </c>
      <c r="M6" s="2">
        <v>58.46</v>
      </c>
      <c r="N6" s="2">
        <v>113</v>
      </c>
      <c r="O6" s="2">
        <v>43.3</v>
      </c>
      <c r="P6" s="2">
        <v>65</v>
      </c>
      <c r="Q6" s="2">
        <v>25</v>
      </c>
      <c r="R6" s="2">
        <v>58</v>
      </c>
      <c r="S6" s="2">
        <v>22.22</v>
      </c>
      <c r="T6" s="2">
        <v>2</v>
      </c>
      <c r="U6" s="2">
        <v>0.77</v>
      </c>
      <c r="V6" s="2">
        <v>21</v>
      </c>
      <c r="W6" s="2">
        <v>8.0500000000000007</v>
      </c>
      <c r="X6" s="2">
        <v>10</v>
      </c>
      <c r="Y6" s="2">
        <v>3.85</v>
      </c>
      <c r="Z6" s="2">
        <v>18</v>
      </c>
      <c r="AA6" s="2">
        <v>6.9</v>
      </c>
      <c r="AB6" s="2">
        <v>19</v>
      </c>
      <c r="AC6" s="2">
        <v>7.31</v>
      </c>
      <c r="AD6" s="2">
        <v>19</v>
      </c>
      <c r="AE6" s="2">
        <v>7.28</v>
      </c>
      <c r="AF6" s="2">
        <v>0</v>
      </c>
      <c r="AG6" s="2">
        <v>0</v>
      </c>
      <c r="AH6" s="2">
        <v>4</v>
      </c>
      <c r="AI6" s="2">
        <v>1.53</v>
      </c>
      <c r="AJ6" s="2">
        <v>2</v>
      </c>
      <c r="AK6" s="2">
        <v>0.77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9</v>
      </c>
      <c r="BQ6" s="2">
        <v>3.46</v>
      </c>
      <c r="BR6" s="2">
        <v>21</v>
      </c>
      <c r="BS6" s="2">
        <v>8.0500000000000007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3</v>
      </c>
      <c r="CA6" s="2">
        <v>1.1499999999999999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2</v>
      </c>
      <c r="CM6" s="2">
        <v>0.77</v>
      </c>
      <c r="CN6" s="2">
        <v>0</v>
      </c>
      <c r="CO6" s="2">
        <v>0</v>
      </c>
      <c r="CP6" s="2">
        <v>2</v>
      </c>
      <c r="CQ6" s="2">
        <v>0.77</v>
      </c>
      <c r="CR6" s="2">
        <v>0</v>
      </c>
      <c r="CS6" s="2">
        <v>0</v>
      </c>
      <c r="CT6" s="2">
        <v>0</v>
      </c>
      <c r="CU6" s="2">
        <v>0</v>
      </c>
      <c r="CV6" s="2">
        <v>1</v>
      </c>
      <c r="CW6" s="2">
        <v>0.38</v>
      </c>
      <c r="CX6" s="2">
        <v>0</v>
      </c>
      <c r="CY6" s="2">
        <v>0</v>
      </c>
    </row>
    <row r="7" spans="1:103">
      <c r="A7" s="2">
        <v>12</v>
      </c>
      <c r="B7" s="2" t="s">
        <v>435</v>
      </c>
      <c r="C7" s="2">
        <v>857</v>
      </c>
      <c r="D7" s="2">
        <v>501</v>
      </c>
      <c r="E7" s="2">
        <v>58.46</v>
      </c>
      <c r="G7" s="2">
        <v>497</v>
      </c>
      <c r="I7" s="2">
        <v>4</v>
      </c>
      <c r="J7" s="2">
        <v>496</v>
      </c>
      <c r="K7" s="2">
        <v>5</v>
      </c>
      <c r="L7" s="2">
        <v>342</v>
      </c>
      <c r="M7" s="2">
        <v>68.81</v>
      </c>
      <c r="N7" s="2">
        <v>271</v>
      </c>
      <c r="O7" s="2">
        <v>54.64</v>
      </c>
      <c r="P7" s="2">
        <v>87</v>
      </c>
      <c r="Q7" s="2">
        <v>17.510000000000002</v>
      </c>
      <c r="R7" s="2">
        <v>103</v>
      </c>
      <c r="S7" s="2">
        <v>20.77</v>
      </c>
      <c r="T7" s="2">
        <v>9</v>
      </c>
      <c r="U7" s="2">
        <v>1.81</v>
      </c>
      <c r="V7" s="2">
        <v>39</v>
      </c>
      <c r="W7" s="2">
        <v>7.86</v>
      </c>
      <c r="X7" s="2">
        <v>21</v>
      </c>
      <c r="Y7" s="2">
        <v>4.2300000000000004</v>
      </c>
      <c r="Z7" s="2">
        <v>21</v>
      </c>
      <c r="AA7" s="2">
        <v>4.2300000000000004</v>
      </c>
      <c r="AB7" s="2">
        <v>20</v>
      </c>
      <c r="AC7" s="2">
        <v>4.0199999999999996</v>
      </c>
      <c r="AD7" s="2">
        <v>23</v>
      </c>
      <c r="AE7" s="2">
        <v>4.6399999999999997</v>
      </c>
      <c r="AF7" s="2">
        <v>0</v>
      </c>
      <c r="AG7" s="2">
        <v>0</v>
      </c>
      <c r="AH7" s="2">
        <v>5</v>
      </c>
      <c r="AI7" s="2">
        <v>1.01</v>
      </c>
      <c r="AJ7" s="2">
        <v>7</v>
      </c>
      <c r="AK7" s="2">
        <v>1.41</v>
      </c>
      <c r="AL7" s="2">
        <v>4</v>
      </c>
      <c r="AM7" s="2">
        <v>0.81</v>
      </c>
      <c r="AN7" s="2">
        <v>0</v>
      </c>
      <c r="AO7" s="2">
        <v>0</v>
      </c>
      <c r="AP7" s="2">
        <v>2</v>
      </c>
      <c r="AQ7" s="2">
        <v>0.4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1</v>
      </c>
      <c r="AY7" s="2">
        <v>0.2</v>
      </c>
      <c r="AZ7" s="2">
        <v>0</v>
      </c>
      <c r="BA7" s="2">
        <v>0</v>
      </c>
      <c r="BB7" s="2">
        <v>1</v>
      </c>
      <c r="BC7" s="2">
        <v>0.2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10</v>
      </c>
      <c r="BQ7" s="2">
        <v>2.0099999999999998</v>
      </c>
      <c r="BR7" s="2">
        <v>21</v>
      </c>
      <c r="BS7" s="2">
        <v>4.2300000000000004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1</v>
      </c>
      <c r="CA7" s="2">
        <v>0.2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1</v>
      </c>
      <c r="CM7" s="2">
        <v>0.2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3</v>
      </c>
      <c r="CU7" s="2">
        <v>0.6</v>
      </c>
      <c r="CV7" s="2">
        <v>1</v>
      </c>
      <c r="CW7" s="2">
        <v>0.2</v>
      </c>
      <c r="CX7" s="2">
        <v>0</v>
      </c>
      <c r="CY7" s="2">
        <v>0</v>
      </c>
    </row>
    <row r="8" spans="1:103">
      <c r="A8" s="2">
        <v>20</v>
      </c>
      <c r="B8" s="2" t="s">
        <v>436</v>
      </c>
      <c r="C8" s="2">
        <v>1614</v>
      </c>
      <c r="D8" s="2">
        <v>948</v>
      </c>
      <c r="E8" s="2">
        <v>58.74</v>
      </c>
      <c r="G8" s="2">
        <v>936</v>
      </c>
      <c r="I8" s="2">
        <v>12</v>
      </c>
      <c r="J8" s="2">
        <v>933</v>
      </c>
      <c r="K8" s="2">
        <v>15</v>
      </c>
      <c r="L8" s="2">
        <v>541</v>
      </c>
      <c r="M8" s="2">
        <v>57.8</v>
      </c>
      <c r="N8" s="2">
        <v>433</v>
      </c>
      <c r="O8" s="2">
        <v>46.41</v>
      </c>
      <c r="P8" s="2">
        <v>263</v>
      </c>
      <c r="Q8" s="2">
        <v>28.1</v>
      </c>
      <c r="R8" s="2">
        <v>262</v>
      </c>
      <c r="S8" s="2">
        <v>28.08</v>
      </c>
      <c r="T8" s="2">
        <v>18</v>
      </c>
      <c r="U8" s="2">
        <v>1.92</v>
      </c>
      <c r="V8" s="2">
        <v>77</v>
      </c>
      <c r="W8" s="2">
        <v>8.25</v>
      </c>
      <c r="X8" s="2">
        <v>43</v>
      </c>
      <c r="Y8" s="2">
        <v>4.59</v>
      </c>
      <c r="Z8" s="2">
        <v>49</v>
      </c>
      <c r="AA8" s="2">
        <v>5.25</v>
      </c>
      <c r="AB8" s="2">
        <v>40</v>
      </c>
      <c r="AC8" s="2">
        <v>4.2699999999999996</v>
      </c>
      <c r="AD8" s="2">
        <v>28</v>
      </c>
      <c r="AE8" s="2">
        <v>3</v>
      </c>
      <c r="AF8" s="2">
        <v>0</v>
      </c>
      <c r="AG8" s="2">
        <v>0</v>
      </c>
      <c r="AH8" s="2">
        <v>20</v>
      </c>
      <c r="AI8" s="2">
        <v>2.14</v>
      </c>
      <c r="AJ8" s="2">
        <v>11</v>
      </c>
      <c r="AK8" s="2">
        <v>1.18</v>
      </c>
      <c r="AL8" s="2">
        <v>9</v>
      </c>
      <c r="AM8" s="2">
        <v>0.96</v>
      </c>
      <c r="AN8" s="2">
        <v>0</v>
      </c>
      <c r="AO8" s="2">
        <v>0</v>
      </c>
      <c r="AP8" s="2">
        <v>1</v>
      </c>
      <c r="AQ8" s="2">
        <v>0.11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1</v>
      </c>
      <c r="AY8" s="2">
        <v>0.11</v>
      </c>
      <c r="AZ8" s="2">
        <v>0</v>
      </c>
      <c r="BA8" s="2">
        <v>0</v>
      </c>
      <c r="BB8" s="2">
        <v>1</v>
      </c>
      <c r="BC8" s="2">
        <v>0.11</v>
      </c>
      <c r="BD8" s="2">
        <v>0</v>
      </c>
      <c r="BE8" s="2">
        <v>0</v>
      </c>
      <c r="BF8" s="2">
        <v>1</v>
      </c>
      <c r="BG8" s="2">
        <v>0.11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19</v>
      </c>
      <c r="BQ8" s="2">
        <v>2.0299999999999998</v>
      </c>
      <c r="BR8" s="2">
        <v>35</v>
      </c>
      <c r="BS8" s="2">
        <v>3.75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2</v>
      </c>
      <c r="CA8" s="2">
        <v>0.21</v>
      </c>
      <c r="CB8" s="2">
        <v>0</v>
      </c>
      <c r="CC8" s="2">
        <v>0</v>
      </c>
      <c r="CD8" s="2">
        <v>1</v>
      </c>
      <c r="CE8" s="2">
        <v>0.11</v>
      </c>
      <c r="CF8" s="2">
        <v>0</v>
      </c>
      <c r="CG8" s="2">
        <v>0</v>
      </c>
      <c r="CH8" s="2">
        <v>2</v>
      </c>
      <c r="CI8" s="2">
        <v>0.21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1</v>
      </c>
      <c r="CQ8" s="2">
        <v>0.11</v>
      </c>
      <c r="CR8" s="2">
        <v>0</v>
      </c>
      <c r="CS8" s="2">
        <v>0</v>
      </c>
      <c r="CT8" s="2">
        <v>10</v>
      </c>
      <c r="CU8" s="2">
        <v>1.07</v>
      </c>
      <c r="CV8" s="2">
        <v>1</v>
      </c>
      <c r="CW8" s="2">
        <v>0.11</v>
      </c>
      <c r="CX8" s="2">
        <v>0</v>
      </c>
      <c r="CY8" s="2">
        <v>0</v>
      </c>
    </row>
    <row r="9" spans="1:103">
      <c r="A9" s="2">
        <v>30</v>
      </c>
      <c r="B9" s="2" t="s">
        <v>437</v>
      </c>
      <c r="C9" s="2">
        <v>1364</v>
      </c>
      <c r="D9" s="2">
        <v>732</v>
      </c>
      <c r="E9" s="2">
        <v>53.67</v>
      </c>
      <c r="G9" s="2">
        <v>727</v>
      </c>
      <c r="I9" s="2">
        <v>5</v>
      </c>
      <c r="J9" s="2">
        <v>724</v>
      </c>
      <c r="K9" s="2">
        <v>8</v>
      </c>
      <c r="L9" s="2">
        <v>368</v>
      </c>
      <c r="M9" s="2">
        <v>50.62</v>
      </c>
      <c r="N9" s="2">
        <v>265</v>
      </c>
      <c r="O9" s="2">
        <v>36.6</v>
      </c>
      <c r="P9" s="2">
        <v>221</v>
      </c>
      <c r="Q9" s="2">
        <v>30.4</v>
      </c>
      <c r="R9" s="2">
        <v>223</v>
      </c>
      <c r="S9" s="2">
        <v>30.8</v>
      </c>
      <c r="T9" s="2">
        <v>10</v>
      </c>
      <c r="U9" s="2">
        <v>1.38</v>
      </c>
      <c r="V9" s="2">
        <v>46</v>
      </c>
      <c r="W9" s="2">
        <v>6.35</v>
      </c>
      <c r="X9" s="2">
        <v>45</v>
      </c>
      <c r="Y9" s="2">
        <v>6.19</v>
      </c>
      <c r="Z9" s="2">
        <v>36</v>
      </c>
      <c r="AA9" s="2">
        <v>4.97</v>
      </c>
      <c r="AB9" s="2">
        <v>52</v>
      </c>
      <c r="AC9" s="2">
        <v>7.15</v>
      </c>
      <c r="AD9" s="2">
        <v>60</v>
      </c>
      <c r="AE9" s="2">
        <v>8.2899999999999991</v>
      </c>
      <c r="AF9" s="2">
        <v>0</v>
      </c>
      <c r="AG9" s="2">
        <v>0</v>
      </c>
      <c r="AH9" s="2">
        <v>29</v>
      </c>
      <c r="AI9" s="2">
        <v>4.01</v>
      </c>
      <c r="AJ9" s="2">
        <v>7</v>
      </c>
      <c r="AK9" s="2">
        <v>0.96</v>
      </c>
      <c r="AL9" s="2">
        <v>6</v>
      </c>
      <c r="AM9" s="2">
        <v>0.83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0.14000000000000001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0.14000000000000001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24</v>
      </c>
      <c r="BQ9" s="2">
        <v>3.3</v>
      </c>
      <c r="BR9" s="2">
        <v>46</v>
      </c>
      <c r="BS9" s="2">
        <v>6.35</v>
      </c>
      <c r="BT9" s="2">
        <v>0</v>
      </c>
      <c r="BU9" s="2">
        <v>0</v>
      </c>
      <c r="BV9" s="2">
        <v>1</v>
      </c>
      <c r="BW9" s="2">
        <v>0.14000000000000001</v>
      </c>
      <c r="BX9" s="2">
        <v>0</v>
      </c>
      <c r="BY9" s="2">
        <v>0</v>
      </c>
      <c r="BZ9" s="2">
        <v>1</v>
      </c>
      <c r="CA9" s="2">
        <v>0.14000000000000001</v>
      </c>
      <c r="CB9" s="2">
        <v>0</v>
      </c>
      <c r="CC9" s="2">
        <v>0</v>
      </c>
      <c r="CD9" s="2">
        <v>2</v>
      </c>
      <c r="CE9" s="2">
        <v>0.28000000000000003</v>
      </c>
      <c r="CF9" s="2">
        <v>0</v>
      </c>
      <c r="CG9" s="2">
        <v>0</v>
      </c>
      <c r="CH9" s="2">
        <v>2</v>
      </c>
      <c r="CI9" s="2">
        <v>0.28000000000000003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5</v>
      </c>
      <c r="CU9" s="2">
        <v>0.69</v>
      </c>
      <c r="CV9" s="2">
        <v>0</v>
      </c>
      <c r="CW9" s="2">
        <v>0</v>
      </c>
      <c r="CX9" s="2">
        <v>0</v>
      </c>
      <c r="CY9" s="2">
        <v>0</v>
      </c>
    </row>
    <row r="10" spans="1:103">
      <c r="A10" s="2">
        <v>40</v>
      </c>
      <c r="B10" s="2" t="s">
        <v>438</v>
      </c>
      <c r="C10" s="2">
        <v>1317</v>
      </c>
      <c r="D10" s="2">
        <v>660</v>
      </c>
      <c r="E10" s="2">
        <v>50.11</v>
      </c>
      <c r="G10" s="2">
        <v>657</v>
      </c>
      <c r="I10" s="2">
        <v>3</v>
      </c>
      <c r="J10" s="2">
        <v>654</v>
      </c>
      <c r="K10" s="2">
        <v>6</v>
      </c>
      <c r="L10" s="2">
        <v>381</v>
      </c>
      <c r="M10" s="2">
        <v>57.99</v>
      </c>
      <c r="N10" s="2">
        <v>300</v>
      </c>
      <c r="O10" s="2">
        <v>45.87</v>
      </c>
      <c r="P10" s="2">
        <v>152</v>
      </c>
      <c r="Q10" s="2">
        <v>23.14</v>
      </c>
      <c r="R10" s="2">
        <v>149</v>
      </c>
      <c r="S10" s="2">
        <v>22.78</v>
      </c>
      <c r="T10" s="2">
        <v>15</v>
      </c>
      <c r="U10" s="2">
        <v>2.2799999999999998</v>
      </c>
      <c r="V10" s="2">
        <v>49</v>
      </c>
      <c r="W10" s="2">
        <v>7.49</v>
      </c>
      <c r="X10" s="2">
        <v>40</v>
      </c>
      <c r="Y10" s="2">
        <v>6.09</v>
      </c>
      <c r="Z10" s="2">
        <v>40</v>
      </c>
      <c r="AA10" s="2">
        <v>6.12</v>
      </c>
      <c r="AB10" s="2">
        <v>39</v>
      </c>
      <c r="AC10" s="2">
        <v>5.94</v>
      </c>
      <c r="AD10" s="2">
        <v>51</v>
      </c>
      <c r="AE10" s="2">
        <v>7.8</v>
      </c>
      <c r="AF10" s="2">
        <v>0</v>
      </c>
      <c r="AG10" s="2">
        <v>0</v>
      </c>
      <c r="AH10" s="2">
        <v>12</v>
      </c>
      <c r="AI10" s="2">
        <v>1.83</v>
      </c>
      <c r="AJ10" s="2">
        <v>7</v>
      </c>
      <c r="AK10" s="2">
        <v>1.07</v>
      </c>
      <c r="AL10" s="2">
        <v>8</v>
      </c>
      <c r="AM10" s="2">
        <v>1.22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0.76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1</v>
      </c>
      <c r="BK10" s="2">
        <v>0.15</v>
      </c>
      <c r="BL10" s="2">
        <v>0</v>
      </c>
      <c r="BM10" s="2">
        <v>0</v>
      </c>
      <c r="BN10" s="2">
        <v>0</v>
      </c>
      <c r="BO10" s="2">
        <v>0</v>
      </c>
      <c r="BP10" s="2">
        <v>23</v>
      </c>
      <c r="BQ10" s="2">
        <v>3.5</v>
      </c>
      <c r="BR10" s="2">
        <v>36</v>
      </c>
      <c r="BS10" s="2">
        <v>5.5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3</v>
      </c>
      <c r="CU10" s="2">
        <v>0.46</v>
      </c>
      <c r="CV10" s="2">
        <v>0</v>
      </c>
      <c r="CW10" s="2">
        <v>0</v>
      </c>
      <c r="CX10" s="2">
        <v>0</v>
      </c>
      <c r="CY10" s="2">
        <v>0</v>
      </c>
    </row>
    <row r="11" spans="1:103">
      <c r="A11" s="2">
        <v>50</v>
      </c>
      <c r="B11" s="2" t="s">
        <v>439</v>
      </c>
      <c r="C11" s="2">
        <v>1506</v>
      </c>
      <c r="D11" s="2">
        <v>697</v>
      </c>
      <c r="E11" s="2">
        <v>46.28</v>
      </c>
      <c r="G11" s="2">
        <v>685</v>
      </c>
      <c r="I11" s="2">
        <v>12</v>
      </c>
      <c r="J11" s="2">
        <v>684</v>
      </c>
      <c r="K11" s="2">
        <v>13</v>
      </c>
      <c r="L11" s="2">
        <v>346</v>
      </c>
      <c r="M11" s="2">
        <v>50.51</v>
      </c>
      <c r="N11" s="2">
        <v>278</v>
      </c>
      <c r="O11" s="2">
        <v>40.64</v>
      </c>
      <c r="P11" s="2">
        <v>210</v>
      </c>
      <c r="Q11" s="2">
        <v>30.66</v>
      </c>
      <c r="R11" s="2">
        <v>191</v>
      </c>
      <c r="S11" s="2">
        <v>27.92</v>
      </c>
      <c r="T11" s="2">
        <v>21</v>
      </c>
      <c r="U11" s="2">
        <v>3.07</v>
      </c>
      <c r="V11" s="2">
        <v>51</v>
      </c>
      <c r="W11" s="2">
        <v>7.46</v>
      </c>
      <c r="X11" s="2">
        <v>45</v>
      </c>
      <c r="Y11" s="2">
        <v>6.57</v>
      </c>
      <c r="Z11" s="2">
        <v>57</v>
      </c>
      <c r="AA11" s="2">
        <v>8.33</v>
      </c>
      <c r="AB11" s="2">
        <v>36</v>
      </c>
      <c r="AC11" s="2">
        <v>5.26</v>
      </c>
      <c r="AD11" s="2">
        <v>48</v>
      </c>
      <c r="AE11" s="2">
        <v>7.02</v>
      </c>
      <c r="AF11" s="2">
        <v>0</v>
      </c>
      <c r="AG11" s="2">
        <v>0</v>
      </c>
      <c r="AH11" s="2">
        <v>15</v>
      </c>
      <c r="AI11" s="2">
        <v>2.19</v>
      </c>
      <c r="AJ11" s="2">
        <v>7</v>
      </c>
      <c r="AK11" s="2">
        <v>1.02</v>
      </c>
      <c r="AL11" s="2">
        <v>7</v>
      </c>
      <c r="AM11" s="2">
        <v>1.02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20</v>
      </c>
      <c r="BQ11" s="2">
        <v>2.92</v>
      </c>
      <c r="BR11" s="2">
        <v>30</v>
      </c>
      <c r="BS11" s="2">
        <v>4.3899999999999997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1</v>
      </c>
      <c r="CI11" s="2">
        <v>0.15</v>
      </c>
      <c r="CJ11" s="2">
        <v>0</v>
      </c>
      <c r="CK11" s="2">
        <v>0</v>
      </c>
      <c r="CL11" s="2">
        <v>2</v>
      </c>
      <c r="CM11" s="2">
        <v>0.28999999999999998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0.57999999999999996</v>
      </c>
      <c r="CV11" s="2">
        <v>0</v>
      </c>
      <c r="CW11" s="2">
        <v>0</v>
      </c>
      <c r="CX11" s="2">
        <v>0</v>
      </c>
      <c r="CY11" s="2">
        <v>0</v>
      </c>
    </row>
    <row r="12" spans="1:103">
      <c r="A12" s="2">
        <v>60</v>
      </c>
      <c r="B12" s="2" t="s">
        <v>440</v>
      </c>
      <c r="C12" s="2">
        <v>1249</v>
      </c>
      <c r="D12" s="2">
        <v>668</v>
      </c>
      <c r="E12" s="2">
        <v>53.48</v>
      </c>
      <c r="G12" s="2">
        <v>663</v>
      </c>
      <c r="I12" s="2">
        <v>5</v>
      </c>
      <c r="J12" s="2">
        <v>660</v>
      </c>
      <c r="K12" s="2">
        <v>8</v>
      </c>
      <c r="L12" s="2">
        <v>376</v>
      </c>
      <c r="M12" s="2">
        <v>56.71</v>
      </c>
      <c r="N12" s="2">
        <v>280</v>
      </c>
      <c r="O12" s="2">
        <v>42.42</v>
      </c>
      <c r="P12" s="2">
        <v>176</v>
      </c>
      <c r="Q12" s="2">
        <v>26.55</v>
      </c>
      <c r="R12" s="2">
        <v>171</v>
      </c>
      <c r="S12" s="2">
        <v>25.91</v>
      </c>
      <c r="T12" s="2">
        <v>13</v>
      </c>
      <c r="U12" s="2">
        <v>1.96</v>
      </c>
      <c r="V12" s="2">
        <v>48</v>
      </c>
      <c r="W12" s="2">
        <v>7.27</v>
      </c>
      <c r="X12" s="2">
        <v>39</v>
      </c>
      <c r="Y12" s="2">
        <v>5.88</v>
      </c>
      <c r="Z12" s="2">
        <v>51</v>
      </c>
      <c r="AA12" s="2">
        <v>7.73</v>
      </c>
      <c r="AB12" s="2">
        <v>33</v>
      </c>
      <c r="AC12" s="2">
        <v>4.9800000000000004</v>
      </c>
      <c r="AD12" s="2">
        <v>30</v>
      </c>
      <c r="AE12" s="2">
        <v>4.55</v>
      </c>
      <c r="AF12" s="2">
        <v>0</v>
      </c>
      <c r="AG12" s="2">
        <v>0</v>
      </c>
      <c r="AH12" s="2">
        <v>23</v>
      </c>
      <c r="AI12" s="2">
        <v>3.48</v>
      </c>
      <c r="AJ12" s="2">
        <v>2</v>
      </c>
      <c r="AK12" s="2">
        <v>0.3</v>
      </c>
      <c r="AL12" s="2">
        <v>6</v>
      </c>
      <c r="AM12" s="2">
        <v>0.91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4</v>
      </c>
      <c r="AY12" s="2">
        <v>0.61</v>
      </c>
      <c r="AZ12" s="2">
        <v>0</v>
      </c>
      <c r="BA12" s="2">
        <v>0</v>
      </c>
      <c r="BB12" s="2">
        <v>2</v>
      </c>
      <c r="BC12" s="2">
        <v>0.3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23</v>
      </c>
      <c r="BQ12" s="2">
        <v>3.47</v>
      </c>
      <c r="BR12" s="2">
        <v>38</v>
      </c>
      <c r="BS12" s="2">
        <v>5.76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3</v>
      </c>
      <c r="CI12" s="2">
        <v>0.45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1</v>
      </c>
      <c r="CQ12" s="2">
        <v>0.15</v>
      </c>
      <c r="CR12" s="2">
        <v>0</v>
      </c>
      <c r="CS12" s="2">
        <v>0</v>
      </c>
      <c r="CT12" s="2">
        <v>3</v>
      </c>
      <c r="CU12" s="2">
        <v>0.45</v>
      </c>
      <c r="CV12" s="2">
        <v>1</v>
      </c>
      <c r="CW12" s="2">
        <v>0.15</v>
      </c>
      <c r="CX12" s="2">
        <v>0</v>
      </c>
      <c r="CY12" s="2">
        <v>0</v>
      </c>
    </row>
    <row r="13" spans="1:103">
      <c r="A13" s="2">
        <v>70</v>
      </c>
      <c r="B13" s="2" t="s">
        <v>441</v>
      </c>
      <c r="C13" s="2">
        <v>1383</v>
      </c>
      <c r="D13" s="2">
        <v>716</v>
      </c>
      <c r="E13" s="2">
        <v>51.77</v>
      </c>
      <c r="G13" s="2">
        <v>697</v>
      </c>
      <c r="I13" s="2">
        <v>19</v>
      </c>
      <c r="J13" s="2">
        <v>700</v>
      </c>
      <c r="K13" s="2">
        <v>16</v>
      </c>
      <c r="L13" s="2">
        <v>414</v>
      </c>
      <c r="M13" s="2">
        <v>59.4</v>
      </c>
      <c r="N13" s="2">
        <v>315</v>
      </c>
      <c r="O13" s="2">
        <v>45</v>
      </c>
      <c r="P13" s="2">
        <v>179</v>
      </c>
      <c r="Q13" s="2">
        <v>25.68</v>
      </c>
      <c r="R13" s="2">
        <v>178</v>
      </c>
      <c r="S13" s="2">
        <v>25.43</v>
      </c>
      <c r="T13" s="2">
        <v>12</v>
      </c>
      <c r="U13" s="2">
        <v>1.72</v>
      </c>
      <c r="V13" s="2">
        <v>49</v>
      </c>
      <c r="W13" s="2">
        <v>7</v>
      </c>
      <c r="X13" s="2">
        <v>35</v>
      </c>
      <c r="Y13" s="2">
        <v>5.0199999999999996</v>
      </c>
      <c r="Z13" s="2">
        <v>52</v>
      </c>
      <c r="AA13" s="2">
        <v>7.43</v>
      </c>
      <c r="AB13" s="2">
        <v>40</v>
      </c>
      <c r="AC13" s="2">
        <v>5.74</v>
      </c>
      <c r="AD13" s="2">
        <v>46</v>
      </c>
      <c r="AE13" s="2">
        <v>6.57</v>
      </c>
      <c r="AF13" s="2">
        <v>0</v>
      </c>
      <c r="AG13" s="2">
        <v>0</v>
      </c>
      <c r="AH13" s="2">
        <v>15</v>
      </c>
      <c r="AI13" s="2">
        <v>2.14</v>
      </c>
      <c r="AJ13" s="2">
        <v>3</v>
      </c>
      <c r="AK13" s="2">
        <v>0.43</v>
      </c>
      <c r="AL13" s="2">
        <v>4</v>
      </c>
      <c r="AM13" s="2">
        <v>0.56999999999999995</v>
      </c>
      <c r="AN13" s="2">
        <v>0</v>
      </c>
      <c r="AO13" s="2">
        <v>0</v>
      </c>
      <c r="AP13" s="2">
        <v>1</v>
      </c>
      <c r="AQ13" s="2">
        <v>0.14000000000000001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0.14000000000000001</v>
      </c>
      <c r="BD13" s="2">
        <v>0</v>
      </c>
      <c r="BE13" s="2">
        <v>0</v>
      </c>
      <c r="BF13" s="2">
        <v>1</v>
      </c>
      <c r="BG13" s="2">
        <v>0.14000000000000001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14</v>
      </c>
      <c r="BQ13" s="2">
        <v>2.0099999999999998</v>
      </c>
      <c r="BR13" s="2">
        <v>29</v>
      </c>
      <c r="BS13" s="2">
        <v>4.1399999999999997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2</v>
      </c>
      <c r="CA13" s="2">
        <v>0.28999999999999998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2</v>
      </c>
      <c r="CM13" s="2">
        <v>0.28999999999999998</v>
      </c>
      <c r="CN13" s="2">
        <v>0</v>
      </c>
      <c r="CO13" s="2">
        <v>0</v>
      </c>
      <c r="CP13" s="2">
        <v>2</v>
      </c>
      <c r="CQ13" s="2">
        <v>0.28999999999999998</v>
      </c>
      <c r="CR13" s="2">
        <v>0</v>
      </c>
      <c r="CS13" s="2">
        <v>0</v>
      </c>
      <c r="CT13" s="2">
        <v>3</v>
      </c>
      <c r="CU13" s="2">
        <v>0.43</v>
      </c>
      <c r="CV13" s="2">
        <v>0</v>
      </c>
      <c r="CW13" s="2">
        <v>0</v>
      </c>
      <c r="CX13" s="2">
        <v>0</v>
      </c>
      <c r="CY13" s="2">
        <v>0</v>
      </c>
    </row>
    <row r="14" spans="1:103">
      <c r="A14" s="2">
        <v>80</v>
      </c>
      <c r="B14" s="2" t="s">
        <v>442</v>
      </c>
      <c r="C14" s="2">
        <v>1164</v>
      </c>
      <c r="D14" s="2">
        <v>569</v>
      </c>
      <c r="E14" s="2">
        <v>48.88</v>
      </c>
      <c r="G14" s="2">
        <v>564</v>
      </c>
      <c r="I14" s="2">
        <v>5</v>
      </c>
      <c r="J14" s="2">
        <v>563</v>
      </c>
      <c r="K14" s="2">
        <v>6</v>
      </c>
      <c r="L14" s="2">
        <v>282</v>
      </c>
      <c r="M14" s="2">
        <v>50</v>
      </c>
      <c r="N14" s="2">
        <v>217</v>
      </c>
      <c r="O14" s="2">
        <v>38.54</v>
      </c>
      <c r="P14" s="2">
        <v>154</v>
      </c>
      <c r="Q14" s="2">
        <v>27.3</v>
      </c>
      <c r="R14" s="2">
        <v>161</v>
      </c>
      <c r="S14" s="2">
        <v>28.6</v>
      </c>
      <c r="T14" s="2">
        <v>12</v>
      </c>
      <c r="U14" s="2">
        <v>2.13</v>
      </c>
      <c r="V14" s="2">
        <v>27</v>
      </c>
      <c r="W14" s="2">
        <v>4.8</v>
      </c>
      <c r="X14" s="2">
        <v>26</v>
      </c>
      <c r="Y14" s="2">
        <v>4.6100000000000003</v>
      </c>
      <c r="Z14" s="2">
        <v>38</v>
      </c>
      <c r="AA14" s="2">
        <v>6.75</v>
      </c>
      <c r="AB14" s="2">
        <v>61</v>
      </c>
      <c r="AC14" s="2">
        <v>10.82</v>
      </c>
      <c r="AD14" s="2">
        <v>56</v>
      </c>
      <c r="AE14" s="2">
        <v>9.9499999999999993</v>
      </c>
      <c r="AF14" s="2">
        <v>0</v>
      </c>
      <c r="AG14" s="2">
        <v>0</v>
      </c>
      <c r="AH14" s="2">
        <v>22</v>
      </c>
      <c r="AI14" s="2">
        <v>3.91</v>
      </c>
      <c r="AJ14" s="2">
        <v>8</v>
      </c>
      <c r="AK14" s="2">
        <v>1.42</v>
      </c>
      <c r="AL14" s="2">
        <v>5</v>
      </c>
      <c r="AM14" s="2">
        <v>0.89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1</v>
      </c>
      <c r="AY14" s="2">
        <v>0.18</v>
      </c>
      <c r="AZ14" s="2">
        <v>0</v>
      </c>
      <c r="BA14" s="2">
        <v>0</v>
      </c>
      <c r="BB14" s="2">
        <v>1</v>
      </c>
      <c r="BC14" s="2">
        <v>0.18</v>
      </c>
      <c r="BD14" s="2">
        <v>0</v>
      </c>
      <c r="BE14" s="2">
        <v>0</v>
      </c>
      <c r="BF14" s="2">
        <v>2</v>
      </c>
      <c r="BG14" s="2">
        <v>0.36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20</v>
      </c>
      <c r="BQ14" s="2">
        <v>3.55</v>
      </c>
      <c r="BR14" s="2">
        <v>28</v>
      </c>
      <c r="BS14" s="2">
        <v>4.97</v>
      </c>
      <c r="BT14" s="2">
        <v>0</v>
      </c>
      <c r="BU14" s="2">
        <v>0</v>
      </c>
      <c r="BV14" s="2">
        <v>1</v>
      </c>
      <c r="BW14" s="2">
        <v>0.18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2</v>
      </c>
      <c r="CI14" s="2">
        <v>0.36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2</v>
      </c>
      <c r="CU14" s="2">
        <v>0.36</v>
      </c>
      <c r="CV14" s="2">
        <v>1</v>
      </c>
      <c r="CW14" s="2">
        <v>0.18</v>
      </c>
      <c r="CX14" s="2">
        <v>0</v>
      </c>
      <c r="CY14" s="2">
        <v>0</v>
      </c>
    </row>
    <row r="15" spans="1:103">
      <c r="A15" s="2">
        <v>90</v>
      </c>
      <c r="B15" s="2" t="s">
        <v>443</v>
      </c>
      <c r="C15" s="2">
        <v>1343</v>
      </c>
      <c r="D15" s="2">
        <v>701</v>
      </c>
      <c r="E15" s="2">
        <v>52.2</v>
      </c>
      <c r="G15" s="2">
        <v>693</v>
      </c>
      <c r="I15" s="2">
        <v>8</v>
      </c>
      <c r="J15" s="2">
        <v>693</v>
      </c>
      <c r="K15" s="2">
        <v>8</v>
      </c>
      <c r="L15" s="2">
        <v>384</v>
      </c>
      <c r="M15" s="2">
        <v>55.41</v>
      </c>
      <c r="N15" s="2">
        <v>281</v>
      </c>
      <c r="O15" s="2">
        <v>40.549999999999997</v>
      </c>
      <c r="P15" s="2">
        <v>175</v>
      </c>
      <c r="Q15" s="2">
        <v>25.25</v>
      </c>
      <c r="R15" s="2">
        <v>194</v>
      </c>
      <c r="S15" s="2">
        <v>27.99</v>
      </c>
      <c r="T15" s="2">
        <v>8</v>
      </c>
      <c r="U15" s="2">
        <v>1.1499999999999999</v>
      </c>
      <c r="V15" s="2">
        <v>36</v>
      </c>
      <c r="W15" s="2">
        <v>5.19</v>
      </c>
      <c r="X15" s="2">
        <v>43</v>
      </c>
      <c r="Y15" s="2">
        <v>6.2</v>
      </c>
      <c r="Z15" s="2">
        <v>45</v>
      </c>
      <c r="AA15" s="2">
        <v>6.49</v>
      </c>
      <c r="AB15" s="2">
        <v>61</v>
      </c>
      <c r="AC15" s="2">
        <v>8.8000000000000007</v>
      </c>
      <c r="AD15" s="2">
        <v>72</v>
      </c>
      <c r="AE15" s="2">
        <v>10.39</v>
      </c>
      <c r="AF15" s="2">
        <v>0</v>
      </c>
      <c r="AG15" s="2">
        <v>0</v>
      </c>
      <c r="AH15" s="2">
        <v>16</v>
      </c>
      <c r="AI15" s="2">
        <v>2.31</v>
      </c>
      <c r="AJ15" s="2">
        <v>4</v>
      </c>
      <c r="AK15" s="2">
        <v>0.57999999999999996</v>
      </c>
      <c r="AL15" s="2">
        <v>4</v>
      </c>
      <c r="AM15" s="2">
        <v>0.57999999999999996</v>
      </c>
      <c r="AN15" s="2">
        <v>0</v>
      </c>
      <c r="AO15" s="2">
        <v>0</v>
      </c>
      <c r="AP15" s="2">
        <v>1</v>
      </c>
      <c r="AQ15" s="2">
        <v>0.14000000000000001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2</v>
      </c>
      <c r="AY15" s="2">
        <v>0.28999999999999998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17</v>
      </c>
      <c r="BQ15" s="2">
        <v>2.4500000000000002</v>
      </c>
      <c r="BR15" s="2">
        <v>36</v>
      </c>
      <c r="BS15" s="2">
        <v>5.19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1</v>
      </c>
      <c r="CA15" s="2">
        <v>0.14000000000000001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1</v>
      </c>
      <c r="CM15" s="2">
        <v>0.14000000000000001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4</v>
      </c>
      <c r="CU15" s="2">
        <v>0.57999999999999996</v>
      </c>
      <c r="CV15" s="2">
        <v>1</v>
      </c>
      <c r="CW15" s="2">
        <v>0.14000000000000001</v>
      </c>
      <c r="CX15" s="2">
        <v>0</v>
      </c>
      <c r="CY15" s="2">
        <v>0</v>
      </c>
    </row>
    <row r="16" spans="1:103">
      <c r="A16" s="2">
        <v>100</v>
      </c>
      <c r="B16" s="2" t="s">
        <v>444</v>
      </c>
      <c r="C16" s="2">
        <v>1514</v>
      </c>
      <c r="D16" s="2">
        <v>782</v>
      </c>
      <c r="E16" s="2">
        <v>51.65</v>
      </c>
      <c r="G16" s="2">
        <v>776</v>
      </c>
      <c r="I16" s="2">
        <v>6</v>
      </c>
      <c r="J16" s="2">
        <v>778</v>
      </c>
      <c r="K16" s="2">
        <v>4</v>
      </c>
      <c r="L16" s="2">
        <v>439</v>
      </c>
      <c r="M16" s="2">
        <v>56.57</v>
      </c>
      <c r="N16" s="2">
        <v>360</v>
      </c>
      <c r="O16" s="2">
        <v>46.27</v>
      </c>
      <c r="P16" s="2">
        <v>185</v>
      </c>
      <c r="Q16" s="2">
        <v>23.84</v>
      </c>
      <c r="R16" s="2">
        <v>202</v>
      </c>
      <c r="S16" s="2">
        <v>25.96</v>
      </c>
      <c r="T16" s="2">
        <v>14</v>
      </c>
      <c r="U16" s="2">
        <v>1.8</v>
      </c>
      <c r="V16" s="2">
        <v>35</v>
      </c>
      <c r="W16" s="2">
        <v>4.5</v>
      </c>
      <c r="X16" s="2">
        <v>56</v>
      </c>
      <c r="Y16" s="2">
        <v>7.22</v>
      </c>
      <c r="Z16" s="2">
        <v>54</v>
      </c>
      <c r="AA16" s="2">
        <v>6.94</v>
      </c>
      <c r="AB16" s="2">
        <v>44</v>
      </c>
      <c r="AC16" s="2">
        <v>5.67</v>
      </c>
      <c r="AD16" s="2">
        <v>46</v>
      </c>
      <c r="AE16" s="2">
        <v>5.91</v>
      </c>
      <c r="AF16" s="2">
        <v>0</v>
      </c>
      <c r="AG16" s="2">
        <v>0</v>
      </c>
      <c r="AH16" s="2">
        <v>26</v>
      </c>
      <c r="AI16" s="2">
        <v>3.34</v>
      </c>
      <c r="AJ16" s="2">
        <v>5</v>
      </c>
      <c r="AK16" s="2">
        <v>0.64</v>
      </c>
      <c r="AL16" s="2">
        <v>3</v>
      </c>
      <c r="AM16" s="2">
        <v>0.39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3</v>
      </c>
      <c r="AY16" s="2">
        <v>0.39</v>
      </c>
      <c r="AZ16" s="2">
        <v>0</v>
      </c>
      <c r="BA16" s="2">
        <v>0</v>
      </c>
      <c r="BB16" s="2">
        <v>3</v>
      </c>
      <c r="BC16" s="2">
        <v>0.39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1</v>
      </c>
      <c r="BK16" s="2">
        <v>0.13</v>
      </c>
      <c r="BL16" s="2">
        <v>0</v>
      </c>
      <c r="BM16" s="2">
        <v>0</v>
      </c>
      <c r="BN16" s="2">
        <v>0</v>
      </c>
      <c r="BO16" s="2">
        <v>0</v>
      </c>
      <c r="BP16" s="2">
        <v>33</v>
      </c>
      <c r="BQ16" s="2">
        <v>4.25</v>
      </c>
      <c r="BR16" s="2">
        <v>36</v>
      </c>
      <c r="BS16" s="2">
        <v>4.63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</v>
      </c>
      <c r="CA16" s="2">
        <v>0.13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3</v>
      </c>
      <c r="CI16" s="2">
        <v>0.39</v>
      </c>
      <c r="CJ16" s="2">
        <v>0</v>
      </c>
      <c r="CK16" s="2">
        <v>0</v>
      </c>
      <c r="CL16" s="2">
        <v>2</v>
      </c>
      <c r="CM16" s="2">
        <v>0.26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0.39</v>
      </c>
      <c r="CV16" s="2">
        <v>0</v>
      </c>
      <c r="CW16" s="2">
        <v>0</v>
      </c>
      <c r="CX16" s="2">
        <v>0</v>
      </c>
      <c r="CY16" s="2">
        <v>0</v>
      </c>
    </row>
    <row r="17" spans="1:103">
      <c r="A17" s="2">
        <v>110</v>
      </c>
      <c r="B17" s="2" t="s">
        <v>445</v>
      </c>
      <c r="C17" s="2">
        <v>1333</v>
      </c>
      <c r="D17" s="2">
        <v>831</v>
      </c>
      <c r="E17" s="2">
        <v>62.34</v>
      </c>
      <c r="G17" s="2">
        <v>827</v>
      </c>
      <c r="I17" s="2">
        <v>4</v>
      </c>
      <c r="J17" s="2">
        <v>827</v>
      </c>
      <c r="K17" s="2">
        <v>4</v>
      </c>
      <c r="L17" s="2">
        <v>493</v>
      </c>
      <c r="M17" s="2">
        <v>59.61</v>
      </c>
      <c r="N17" s="2">
        <v>378</v>
      </c>
      <c r="O17" s="2">
        <v>45.71</v>
      </c>
      <c r="P17" s="2">
        <v>214</v>
      </c>
      <c r="Q17" s="2">
        <v>25.88</v>
      </c>
      <c r="R17" s="2">
        <v>234</v>
      </c>
      <c r="S17" s="2">
        <v>28.3</v>
      </c>
      <c r="T17" s="2">
        <v>19</v>
      </c>
      <c r="U17" s="2">
        <v>2.2999999999999998</v>
      </c>
      <c r="V17" s="2">
        <v>51</v>
      </c>
      <c r="W17" s="2">
        <v>6.17</v>
      </c>
      <c r="X17" s="2">
        <v>44</v>
      </c>
      <c r="Y17" s="2">
        <v>5.32</v>
      </c>
      <c r="Z17" s="2">
        <v>52</v>
      </c>
      <c r="AA17" s="2">
        <v>6.29</v>
      </c>
      <c r="AB17" s="2">
        <v>39</v>
      </c>
      <c r="AC17" s="2">
        <v>4.72</v>
      </c>
      <c r="AD17" s="2">
        <v>47</v>
      </c>
      <c r="AE17" s="2">
        <v>5.68</v>
      </c>
      <c r="AF17" s="2">
        <v>0</v>
      </c>
      <c r="AG17" s="2">
        <v>0</v>
      </c>
      <c r="AH17" s="2">
        <v>26</v>
      </c>
      <c r="AI17" s="2">
        <v>3.14</v>
      </c>
      <c r="AJ17" s="2">
        <v>1</v>
      </c>
      <c r="AK17" s="2">
        <v>0.12</v>
      </c>
      <c r="AL17" s="2">
        <v>5</v>
      </c>
      <c r="AM17" s="2">
        <v>0.6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3</v>
      </c>
      <c r="BG17" s="2">
        <v>0.36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16</v>
      </c>
      <c r="BQ17" s="2">
        <v>1.93</v>
      </c>
      <c r="BR17" s="2">
        <v>24</v>
      </c>
      <c r="BS17" s="2">
        <v>2.9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3</v>
      </c>
      <c r="CI17" s="2">
        <v>0.36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2</v>
      </c>
      <c r="CQ17" s="2">
        <v>0.24</v>
      </c>
      <c r="CR17" s="2">
        <v>0</v>
      </c>
      <c r="CS17" s="2">
        <v>0</v>
      </c>
      <c r="CT17" s="2">
        <v>2</v>
      </c>
      <c r="CU17" s="2">
        <v>0.24</v>
      </c>
      <c r="CV17" s="2">
        <v>1</v>
      </c>
      <c r="CW17" s="2">
        <v>0.12</v>
      </c>
      <c r="CX17" s="2">
        <v>0</v>
      </c>
      <c r="CY17" s="2">
        <v>0</v>
      </c>
    </row>
    <row r="18" spans="1:103">
      <c r="A18" s="2">
        <v>120</v>
      </c>
      <c r="B18" s="2" t="s">
        <v>446</v>
      </c>
      <c r="C18" s="2">
        <v>1588</v>
      </c>
      <c r="D18" s="2">
        <v>989</v>
      </c>
      <c r="E18" s="2">
        <v>62.28</v>
      </c>
      <c r="G18" s="2">
        <v>980</v>
      </c>
      <c r="I18" s="2">
        <v>9</v>
      </c>
      <c r="J18" s="2">
        <v>978</v>
      </c>
      <c r="K18" s="2">
        <v>11</v>
      </c>
      <c r="L18" s="2">
        <v>567</v>
      </c>
      <c r="M18" s="2">
        <v>57.86</v>
      </c>
      <c r="N18" s="2">
        <v>462</v>
      </c>
      <c r="O18" s="2">
        <v>47.24</v>
      </c>
      <c r="P18" s="2">
        <v>245</v>
      </c>
      <c r="Q18" s="2">
        <v>25</v>
      </c>
      <c r="R18" s="2">
        <v>248</v>
      </c>
      <c r="S18" s="2">
        <v>25.36</v>
      </c>
      <c r="T18" s="2">
        <v>14</v>
      </c>
      <c r="U18" s="2">
        <v>1.43</v>
      </c>
      <c r="V18" s="2">
        <v>47</v>
      </c>
      <c r="W18" s="2">
        <v>4.8099999999999996</v>
      </c>
      <c r="X18" s="2">
        <v>59</v>
      </c>
      <c r="Y18" s="2">
        <v>6.02</v>
      </c>
      <c r="Z18" s="2">
        <v>60</v>
      </c>
      <c r="AA18" s="2">
        <v>6.13</v>
      </c>
      <c r="AB18" s="2">
        <v>50</v>
      </c>
      <c r="AC18" s="2">
        <v>5.0999999999999996</v>
      </c>
      <c r="AD18" s="2">
        <v>55</v>
      </c>
      <c r="AE18" s="2">
        <v>5.62</v>
      </c>
      <c r="AF18" s="2">
        <v>0</v>
      </c>
      <c r="AG18" s="2">
        <v>0</v>
      </c>
      <c r="AH18" s="2">
        <v>33</v>
      </c>
      <c r="AI18" s="2">
        <v>3.37</v>
      </c>
      <c r="AJ18" s="2">
        <v>10</v>
      </c>
      <c r="AK18" s="2">
        <v>1.02</v>
      </c>
      <c r="AL18" s="2">
        <v>9</v>
      </c>
      <c r="AM18" s="2">
        <v>0.92</v>
      </c>
      <c r="AN18" s="2">
        <v>0</v>
      </c>
      <c r="AO18" s="2">
        <v>0</v>
      </c>
      <c r="AP18" s="2">
        <v>2</v>
      </c>
      <c r="AQ18" s="2">
        <v>0.2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2</v>
      </c>
      <c r="AY18" s="2">
        <v>0.2</v>
      </c>
      <c r="AZ18" s="2">
        <v>0</v>
      </c>
      <c r="BA18" s="2">
        <v>0</v>
      </c>
      <c r="BB18" s="2">
        <v>3</v>
      </c>
      <c r="BC18" s="2">
        <v>0.31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1</v>
      </c>
      <c r="BK18" s="2">
        <v>0.1</v>
      </c>
      <c r="BL18" s="2">
        <v>0</v>
      </c>
      <c r="BM18" s="2">
        <v>0</v>
      </c>
      <c r="BN18" s="2">
        <v>0</v>
      </c>
      <c r="BO18" s="2">
        <v>0</v>
      </c>
      <c r="BP18" s="2">
        <v>32</v>
      </c>
      <c r="BQ18" s="2">
        <v>3.27</v>
      </c>
      <c r="BR18" s="2">
        <v>45</v>
      </c>
      <c r="BS18" s="2">
        <v>4.5999999999999996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3</v>
      </c>
      <c r="CA18" s="2">
        <v>0.31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1</v>
      </c>
      <c r="CI18" s="2">
        <v>0.1</v>
      </c>
      <c r="CJ18" s="2">
        <v>0</v>
      </c>
      <c r="CK18" s="2">
        <v>0</v>
      </c>
      <c r="CL18" s="2">
        <v>1</v>
      </c>
      <c r="CM18" s="2">
        <v>0.1</v>
      </c>
      <c r="CN18" s="2">
        <v>0</v>
      </c>
      <c r="CO18" s="2">
        <v>0</v>
      </c>
      <c r="CP18" s="2">
        <v>1</v>
      </c>
      <c r="CQ18" s="2">
        <v>0.1</v>
      </c>
      <c r="CR18" s="2">
        <v>0</v>
      </c>
      <c r="CS18" s="2">
        <v>0</v>
      </c>
      <c r="CT18" s="2">
        <v>5</v>
      </c>
      <c r="CU18" s="2">
        <v>0.51</v>
      </c>
      <c r="CV18" s="2">
        <v>3</v>
      </c>
      <c r="CW18" s="2">
        <v>0.31</v>
      </c>
      <c r="CX18" s="2">
        <v>0</v>
      </c>
      <c r="CY18" s="2">
        <v>0</v>
      </c>
    </row>
    <row r="19" spans="1:103">
      <c r="A19" s="2">
        <v>130</v>
      </c>
      <c r="B19" s="2" t="s">
        <v>447</v>
      </c>
      <c r="C19" s="2">
        <v>1324</v>
      </c>
      <c r="D19" s="2">
        <v>789</v>
      </c>
      <c r="E19" s="2">
        <v>59.59</v>
      </c>
      <c r="G19" s="2">
        <v>785</v>
      </c>
      <c r="I19" s="2">
        <v>4</v>
      </c>
      <c r="J19" s="2">
        <v>785</v>
      </c>
      <c r="K19" s="2">
        <v>4</v>
      </c>
      <c r="L19" s="2">
        <v>407</v>
      </c>
      <c r="M19" s="2">
        <v>51.85</v>
      </c>
      <c r="N19" s="2">
        <v>319</v>
      </c>
      <c r="O19" s="2">
        <v>40.64</v>
      </c>
      <c r="P19" s="2">
        <v>233</v>
      </c>
      <c r="Q19" s="2">
        <v>29.68</v>
      </c>
      <c r="R19" s="2">
        <v>228</v>
      </c>
      <c r="S19" s="2">
        <v>29.04</v>
      </c>
      <c r="T19" s="2">
        <v>20</v>
      </c>
      <c r="U19" s="2">
        <v>2.5499999999999998</v>
      </c>
      <c r="V19" s="2">
        <v>48</v>
      </c>
      <c r="W19" s="2">
        <v>6.11</v>
      </c>
      <c r="X19" s="2">
        <v>56</v>
      </c>
      <c r="Y19" s="2">
        <v>7.13</v>
      </c>
      <c r="Z19" s="2">
        <v>72</v>
      </c>
      <c r="AA19" s="2">
        <v>9.17</v>
      </c>
      <c r="AB19" s="2">
        <v>39</v>
      </c>
      <c r="AC19" s="2">
        <v>4.97</v>
      </c>
      <c r="AD19" s="2">
        <v>42</v>
      </c>
      <c r="AE19" s="2">
        <v>5.35</v>
      </c>
      <c r="AF19" s="2">
        <v>0</v>
      </c>
      <c r="AG19" s="2">
        <v>0</v>
      </c>
      <c r="AH19" s="2">
        <v>23</v>
      </c>
      <c r="AI19" s="2">
        <v>2.93</v>
      </c>
      <c r="AJ19" s="2">
        <v>9</v>
      </c>
      <c r="AK19" s="2">
        <v>1.1499999999999999</v>
      </c>
      <c r="AL19" s="2">
        <v>7</v>
      </c>
      <c r="AM19" s="2">
        <v>0.89</v>
      </c>
      <c r="AN19" s="2">
        <v>0</v>
      </c>
      <c r="AO19" s="2">
        <v>0</v>
      </c>
      <c r="AP19" s="2">
        <v>2</v>
      </c>
      <c r="AQ19" s="2">
        <v>0.25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2</v>
      </c>
      <c r="AY19" s="2">
        <v>0.25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20</v>
      </c>
      <c r="BQ19" s="2">
        <v>2.5499999999999998</v>
      </c>
      <c r="BR19" s="2">
        <v>24</v>
      </c>
      <c r="BS19" s="2">
        <v>3.06</v>
      </c>
      <c r="BT19" s="2">
        <v>0</v>
      </c>
      <c r="BU19" s="2">
        <v>0</v>
      </c>
      <c r="BV19" s="2">
        <v>1</v>
      </c>
      <c r="BW19" s="2">
        <v>0.13</v>
      </c>
      <c r="BX19" s="2">
        <v>0</v>
      </c>
      <c r="BY19" s="2">
        <v>0</v>
      </c>
      <c r="BZ19" s="2">
        <v>3</v>
      </c>
      <c r="CA19" s="2">
        <v>0.38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3</v>
      </c>
      <c r="CI19" s="2">
        <v>0.38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1</v>
      </c>
      <c r="CQ19" s="2">
        <v>0.13</v>
      </c>
      <c r="CR19" s="2">
        <v>0</v>
      </c>
      <c r="CS19" s="2">
        <v>0</v>
      </c>
      <c r="CT19" s="2">
        <v>10</v>
      </c>
      <c r="CU19" s="2">
        <v>1.27</v>
      </c>
      <c r="CV19" s="2">
        <v>1</v>
      </c>
      <c r="CW19" s="2">
        <v>0.13</v>
      </c>
      <c r="CX19" s="2">
        <v>0</v>
      </c>
      <c r="CY19" s="2">
        <v>0</v>
      </c>
    </row>
    <row r="20" spans="1:103">
      <c r="A20" s="2">
        <v>140</v>
      </c>
      <c r="B20" s="2" t="s">
        <v>448</v>
      </c>
      <c r="C20" s="2">
        <v>1212</v>
      </c>
      <c r="D20" s="2">
        <v>738</v>
      </c>
      <c r="E20" s="2">
        <v>60.89</v>
      </c>
      <c r="G20" s="2">
        <v>735</v>
      </c>
      <c r="I20" s="2">
        <v>3</v>
      </c>
      <c r="J20" s="2">
        <v>733</v>
      </c>
      <c r="K20" s="2">
        <v>5</v>
      </c>
      <c r="L20" s="2">
        <v>464</v>
      </c>
      <c r="M20" s="2">
        <v>63.13</v>
      </c>
      <c r="N20" s="2">
        <v>349</v>
      </c>
      <c r="O20" s="2">
        <v>47.61</v>
      </c>
      <c r="P20" s="2">
        <v>159</v>
      </c>
      <c r="Q20" s="2">
        <v>21.63</v>
      </c>
      <c r="R20" s="2">
        <v>148</v>
      </c>
      <c r="S20" s="2">
        <v>20.190000000000001</v>
      </c>
      <c r="T20" s="2">
        <v>23</v>
      </c>
      <c r="U20" s="2">
        <v>3.13</v>
      </c>
      <c r="V20" s="2">
        <v>72</v>
      </c>
      <c r="W20" s="2">
        <v>9.82</v>
      </c>
      <c r="X20" s="2">
        <v>43</v>
      </c>
      <c r="Y20" s="2">
        <v>5.85</v>
      </c>
      <c r="Z20" s="2">
        <v>60</v>
      </c>
      <c r="AA20" s="2">
        <v>8.19</v>
      </c>
      <c r="AB20" s="2">
        <v>27</v>
      </c>
      <c r="AC20" s="2">
        <v>3.67</v>
      </c>
      <c r="AD20" s="2">
        <v>39</v>
      </c>
      <c r="AE20" s="2">
        <v>5.32</v>
      </c>
      <c r="AF20" s="2">
        <v>0</v>
      </c>
      <c r="AG20" s="2">
        <v>0</v>
      </c>
      <c r="AH20" s="2">
        <v>15</v>
      </c>
      <c r="AI20" s="2">
        <v>2.0499999999999998</v>
      </c>
      <c r="AJ20" s="2">
        <v>4</v>
      </c>
      <c r="AK20" s="2">
        <v>0.54</v>
      </c>
      <c r="AL20" s="2">
        <v>3</v>
      </c>
      <c r="AM20" s="2">
        <v>0.41</v>
      </c>
      <c r="AN20" s="2">
        <v>0</v>
      </c>
      <c r="AO20" s="2">
        <v>0</v>
      </c>
      <c r="AP20" s="2">
        <v>2</v>
      </c>
      <c r="AQ20" s="2">
        <v>0.27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0.14000000000000001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14</v>
      </c>
      <c r="BQ20" s="2">
        <v>1.9</v>
      </c>
      <c r="BR20" s="2">
        <v>37</v>
      </c>
      <c r="BS20" s="2">
        <v>5.05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</v>
      </c>
      <c r="CA20" s="2">
        <v>0.14000000000000001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1</v>
      </c>
      <c r="CM20" s="2">
        <v>0.14000000000000001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5</v>
      </c>
      <c r="CU20" s="2">
        <v>0.68</v>
      </c>
      <c r="CV20" s="2">
        <v>1</v>
      </c>
      <c r="CW20" s="2">
        <v>0.14000000000000001</v>
      </c>
      <c r="CX20" s="2">
        <v>0</v>
      </c>
      <c r="CY20" s="2">
        <v>0</v>
      </c>
    </row>
    <row r="21" spans="1:103">
      <c r="A21" s="2">
        <v>150</v>
      </c>
      <c r="B21" s="2" t="s">
        <v>449</v>
      </c>
      <c r="C21" s="2">
        <v>1106</v>
      </c>
      <c r="D21" s="2">
        <v>680</v>
      </c>
      <c r="E21" s="2">
        <v>61.48</v>
      </c>
      <c r="G21" s="2">
        <v>675</v>
      </c>
      <c r="I21" s="2">
        <v>5</v>
      </c>
      <c r="J21" s="2">
        <v>677</v>
      </c>
      <c r="K21" s="2">
        <v>3</v>
      </c>
      <c r="L21" s="2">
        <v>353</v>
      </c>
      <c r="M21" s="2">
        <v>52.3</v>
      </c>
      <c r="N21" s="2">
        <v>275</v>
      </c>
      <c r="O21" s="2">
        <v>40.619999999999997</v>
      </c>
      <c r="P21" s="2">
        <v>198</v>
      </c>
      <c r="Q21" s="2">
        <v>29.33</v>
      </c>
      <c r="R21" s="2">
        <v>191</v>
      </c>
      <c r="S21" s="2">
        <v>28.21</v>
      </c>
      <c r="T21" s="2">
        <v>19</v>
      </c>
      <c r="U21" s="2">
        <v>2.81</v>
      </c>
      <c r="V21" s="2">
        <v>43</v>
      </c>
      <c r="W21" s="2">
        <v>6.35</v>
      </c>
      <c r="X21" s="2">
        <v>45</v>
      </c>
      <c r="Y21" s="2">
        <v>6.67</v>
      </c>
      <c r="Z21" s="2">
        <v>68</v>
      </c>
      <c r="AA21" s="2">
        <v>10.039999999999999</v>
      </c>
      <c r="AB21" s="2">
        <v>28</v>
      </c>
      <c r="AC21" s="2">
        <v>4.1500000000000004</v>
      </c>
      <c r="AD21" s="2">
        <v>34</v>
      </c>
      <c r="AE21" s="2">
        <v>5.0199999999999996</v>
      </c>
      <c r="AF21" s="2">
        <v>0</v>
      </c>
      <c r="AG21" s="2">
        <v>0</v>
      </c>
      <c r="AH21" s="2">
        <v>18</v>
      </c>
      <c r="AI21" s="2">
        <v>2.66</v>
      </c>
      <c r="AJ21" s="2">
        <v>2</v>
      </c>
      <c r="AK21" s="2">
        <v>0.3</v>
      </c>
      <c r="AL21" s="2">
        <v>2</v>
      </c>
      <c r="AM21" s="2">
        <v>0.3</v>
      </c>
      <c r="AN21" s="2">
        <v>0</v>
      </c>
      <c r="AO21" s="2">
        <v>0</v>
      </c>
      <c r="AP21" s="2">
        <v>1</v>
      </c>
      <c r="AQ21" s="2">
        <v>0.15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2</v>
      </c>
      <c r="AY21" s="2">
        <v>0.3</v>
      </c>
      <c r="AZ21" s="2">
        <v>0</v>
      </c>
      <c r="BA21" s="2">
        <v>0</v>
      </c>
      <c r="BB21" s="2">
        <v>1</v>
      </c>
      <c r="BC21" s="2">
        <v>0.15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28</v>
      </c>
      <c r="BQ21" s="2">
        <v>4.1500000000000004</v>
      </c>
      <c r="BR21" s="2">
        <v>39</v>
      </c>
      <c r="BS21" s="2">
        <v>5.76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</v>
      </c>
      <c r="CA21" s="2">
        <v>0.15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2</v>
      </c>
      <c r="CU21" s="2">
        <v>0.3</v>
      </c>
      <c r="CV21" s="2">
        <v>2</v>
      </c>
      <c r="CW21" s="2">
        <v>0.3</v>
      </c>
      <c r="CX21" s="2">
        <v>0</v>
      </c>
      <c r="CY21" s="2">
        <v>0</v>
      </c>
    </row>
    <row r="22" spans="1:103">
      <c r="A22" s="2">
        <v>161</v>
      </c>
      <c r="B22" s="2" t="s">
        <v>450</v>
      </c>
      <c r="C22" s="2">
        <v>930</v>
      </c>
      <c r="D22" s="2">
        <v>550</v>
      </c>
      <c r="E22" s="2">
        <v>59.14</v>
      </c>
      <c r="G22" s="2">
        <v>544</v>
      </c>
      <c r="I22" s="2">
        <v>6</v>
      </c>
      <c r="J22" s="2">
        <v>543</v>
      </c>
      <c r="K22" s="2">
        <v>7</v>
      </c>
      <c r="L22" s="2">
        <v>317</v>
      </c>
      <c r="M22" s="2">
        <v>58.27</v>
      </c>
      <c r="N22" s="2">
        <v>223</v>
      </c>
      <c r="O22" s="2">
        <v>41.07</v>
      </c>
      <c r="P22" s="2">
        <v>130</v>
      </c>
      <c r="Q22" s="2">
        <v>23.9</v>
      </c>
      <c r="R22" s="2">
        <v>136</v>
      </c>
      <c r="S22" s="2">
        <v>25.05</v>
      </c>
      <c r="T22" s="2">
        <v>12</v>
      </c>
      <c r="U22" s="2">
        <v>2.21</v>
      </c>
      <c r="V22" s="2">
        <v>41</v>
      </c>
      <c r="W22" s="2">
        <v>7.55</v>
      </c>
      <c r="X22" s="2">
        <v>36</v>
      </c>
      <c r="Y22" s="2">
        <v>6.62</v>
      </c>
      <c r="Z22" s="2">
        <v>37</v>
      </c>
      <c r="AA22" s="2">
        <v>6.81</v>
      </c>
      <c r="AB22" s="2">
        <v>22</v>
      </c>
      <c r="AC22" s="2">
        <v>4.04</v>
      </c>
      <c r="AD22" s="2">
        <v>31</v>
      </c>
      <c r="AE22" s="2">
        <v>5.71</v>
      </c>
      <c r="AF22" s="2">
        <v>0</v>
      </c>
      <c r="AG22" s="2">
        <v>0</v>
      </c>
      <c r="AH22" s="2">
        <v>15</v>
      </c>
      <c r="AI22" s="2">
        <v>2.76</v>
      </c>
      <c r="AJ22" s="2">
        <v>3</v>
      </c>
      <c r="AK22" s="2">
        <v>0.55000000000000004</v>
      </c>
      <c r="AL22" s="2">
        <v>5</v>
      </c>
      <c r="AM22" s="2">
        <v>0.92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</v>
      </c>
      <c r="AY22" s="2">
        <v>0.18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1</v>
      </c>
      <c r="BG22" s="2">
        <v>0.18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24</v>
      </c>
      <c r="BQ22" s="2">
        <v>4.41</v>
      </c>
      <c r="BR22" s="2">
        <v>39</v>
      </c>
      <c r="BS22" s="2">
        <v>7.18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</v>
      </c>
      <c r="CA22" s="2">
        <v>0.18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4</v>
      </c>
      <c r="CI22" s="2">
        <v>0.74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2</v>
      </c>
      <c r="CQ22" s="2">
        <v>0.37</v>
      </c>
      <c r="CR22" s="2">
        <v>0</v>
      </c>
      <c r="CS22" s="2">
        <v>0</v>
      </c>
      <c r="CT22" s="2">
        <v>7</v>
      </c>
      <c r="CU22" s="2">
        <v>1.29</v>
      </c>
      <c r="CV22" s="2">
        <v>0</v>
      </c>
      <c r="CW22" s="2">
        <v>0</v>
      </c>
      <c r="CX22" s="2">
        <v>0</v>
      </c>
      <c r="CY22" s="2">
        <v>0</v>
      </c>
    </row>
    <row r="23" spans="1:103">
      <c r="A23" s="2">
        <v>162</v>
      </c>
      <c r="B23" s="2" t="s">
        <v>451</v>
      </c>
      <c r="C23" s="2">
        <v>525</v>
      </c>
      <c r="D23" s="2">
        <v>271</v>
      </c>
      <c r="E23" s="2">
        <v>51.62</v>
      </c>
      <c r="G23" s="2">
        <v>268</v>
      </c>
      <c r="I23" s="2">
        <v>3</v>
      </c>
      <c r="J23" s="2">
        <v>270</v>
      </c>
      <c r="K23" s="2">
        <v>1</v>
      </c>
      <c r="L23" s="2">
        <v>165</v>
      </c>
      <c r="M23" s="2">
        <v>61.57</v>
      </c>
      <c r="N23" s="2">
        <v>121</v>
      </c>
      <c r="O23" s="2">
        <v>44.81</v>
      </c>
      <c r="P23" s="2">
        <v>62</v>
      </c>
      <c r="Q23" s="2">
        <v>23.13</v>
      </c>
      <c r="R23" s="2">
        <v>62</v>
      </c>
      <c r="S23" s="2">
        <v>22.96</v>
      </c>
      <c r="T23" s="2">
        <v>3</v>
      </c>
      <c r="U23" s="2">
        <v>1.1200000000000001</v>
      </c>
      <c r="V23" s="2">
        <v>26</v>
      </c>
      <c r="W23" s="2">
        <v>9.6300000000000008</v>
      </c>
      <c r="X23" s="2">
        <v>16</v>
      </c>
      <c r="Y23" s="2">
        <v>5.97</v>
      </c>
      <c r="Z23" s="2">
        <v>25</v>
      </c>
      <c r="AA23" s="2">
        <v>9.26</v>
      </c>
      <c r="AB23" s="2">
        <v>10</v>
      </c>
      <c r="AC23" s="2">
        <v>3.73</v>
      </c>
      <c r="AD23" s="2">
        <v>12</v>
      </c>
      <c r="AE23" s="2">
        <v>4.4400000000000004</v>
      </c>
      <c r="AF23" s="2">
        <v>0</v>
      </c>
      <c r="AG23" s="2">
        <v>0</v>
      </c>
      <c r="AH23" s="2">
        <v>5</v>
      </c>
      <c r="AI23" s="2">
        <v>1.85</v>
      </c>
      <c r="AJ23" s="2">
        <v>3</v>
      </c>
      <c r="AK23" s="2">
        <v>1.1200000000000001</v>
      </c>
      <c r="AL23" s="2">
        <v>2</v>
      </c>
      <c r="AM23" s="2">
        <v>0.74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0.37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9</v>
      </c>
      <c r="BQ23" s="2">
        <v>3.36</v>
      </c>
      <c r="BR23" s="2">
        <v>12</v>
      </c>
      <c r="BS23" s="2">
        <v>4.4400000000000004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1</v>
      </c>
      <c r="CQ23" s="2">
        <v>0.37</v>
      </c>
      <c r="CR23" s="2">
        <v>0</v>
      </c>
      <c r="CS23" s="2">
        <v>0</v>
      </c>
      <c r="CT23" s="2">
        <v>3</v>
      </c>
      <c r="CU23" s="2">
        <v>1.1100000000000001</v>
      </c>
      <c r="CV23" s="2">
        <v>0</v>
      </c>
      <c r="CW23" s="2">
        <v>0</v>
      </c>
      <c r="CX23" s="2">
        <v>0</v>
      </c>
      <c r="CY23" s="2">
        <v>0</v>
      </c>
    </row>
    <row r="24" spans="1:103">
      <c r="A24" s="2">
        <v>170</v>
      </c>
      <c r="B24" s="2" t="s">
        <v>452</v>
      </c>
      <c r="C24" s="2">
        <v>1490</v>
      </c>
      <c r="D24" s="2">
        <v>897</v>
      </c>
      <c r="E24" s="2">
        <v>60.2</v>
      </c>
      <c r="G24" s="2">
        <v>889</v>
      </c>
      <c r="I24" s="2">
        <v>8</v>
      </c>
      <c r="J24" s="2">
        <v>888</v>
      </c>
      <c r="K24" s="2">
        <v>9</v>
      </c>
      <c r="L24" s="2">
        <v>499</v>
      </c>
      <c r="M24" s="2">
        <v>56.13</v>
      </c>
      <c r="N24" s="2">
        <v>393</v>
      </c>
      <c r="O24" s="2">
        <v>44.26</v>
      </c>
      <c r="P24" s="2">
        <v>252</v>
      </c>
      <c r="Q24" s="2">
        <v>28.35</v>
      </c>
      <c r="R24" s="2">
        <v>252</v>
      </c>
      <c r="S24" s="2">
        <v>28.38</v>
      </c>
      <c r="T24" s="2">
        <v>12</v>
      </c>
      <c r="U24" s="2">
        <v>1.35</v>
      </c>
      <c r="V24" s="2">
        <v>50</v>
      </c>
      <c r="W24" s="2">
        <v>5.63</v>
      </c>
      <c r="X24" s="2">
        <v>58</v>
      </c>
      <c r="Y24" s="2">
        <v>6.52</v>
      </c>
      <c r="Z24" s="2">
        <v>63</v>
      </c>
      <c r="AA24" s="2">
        <v>7.09</v>
      </c>
      <c r="AB24" s="2">
        <v>33</v>
      </c>
      <c r="AC24" s="2">
        <v>3.71</v>
      </c>
      <c r="AD24" s="2">
        <v>47</v>
      </c>
      <c r="AE24" s="2">
        <v>5.29</v>
      </c>
      <c r="AF24" s="2">
        <v>0</v>
      </c>
      <c r="AG24" s="2">
        <v>0</v>
      </c>
      <c r="AH24" s="2">
        <v>18</v>
      </c>
      <c r="AI24" s="2">
        <v>2.0299999999999998</v>
      </c>
      <c r="AJ24" s="2">
        <v>8</v>
      </c>
      <c r="AK24" s="2">
        <v>0.9</v>
      </c>
      <c r="AL24" s="2">
        <v>3</v>
      </c>
      <c r="AM24" s="2">
        <v>0.34</v>
      </c>
      <c r="AN24" s="2">
        <v>0</v>
      </c>
      <c r="AO24" s="2">
        <v>0</v>
      </c>
      <c r="AP24" s="2">
        <v>3</v>
      </c>
      <c r="AQ24" s="2">
        <v>0.34</v>
      </c>
      <c r="AR24" s="2">
        <v>0</v>
      </c>
      <c r="AS24" s="2">
        <v>0</v>
      </c>
      <c r="AT24" s="2">
        <v>1</v>
      </c>
      <c r="AU24" s="2">
        <v>0.11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1</v>
      </c>
      <c r="BK24" s="2">
        <v>0.11</v>
      </c>
      <c r="BL24" s="2">
        <v>0</v>
      </c>
      <c r="BM24" s="2">
        <v>0</v>
      </c>
      <c r="BN24" s="2">
        <v>0</v>
      </c>
      <c r="BO24" s="2">
        <v>0</v>
      </c>
      <c r="BP24" s="2">
        <v>26</v>
      </c>
      <c r="BQ24" s="2">
        <v>2.92</v>
      </c>
      <c r="BR24" s="2">
        <v>42</v>
      </c>
      <c r="BS24" s="2">
        <v>4.7300000000000004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3</v>
      </c>
      <c r="CA24" s="2">
        <v>0.34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4</v>
      </c>
      <c r="CI24" s="2">
        <v>0.45</v>
      </c>
      <c r="CJ24" s="2">
        <v>0</v>
      </c>
      <c r="CK24" s="2">
        <v>0</v>
      </c>
      <c r="CL24" s="2">
        <v>2</v>
      </c>
      <c r="CM24" s="2">
        <v>0.23</v>
      </c>
      <c r="CN24" s="2">
        <v>0</v>
      </c>
      <c r="CO24" s="2">
        <v>0</v>
      </c>
      <c r="CP24" s="2">
        <v>1</v>
      </c>
      <c r="CQ24" s="2">
        <v>0.11</v>
      </c>
      <c r="CR24" s="2">
        <v>0</v>
      </c>
      <c r="CS24" s="2">
        <v>0</v>
      </c>
      <c r="CT24" s="2">
        <v>5</v>
      </c>
      <c r="CU24" s="2">
        <v>0.56000000000000005</v>
      </c>
      <c r="CV24" s="2">
        <v>1</v>
      </c>
      <c r="CW24" s="2">
        <v>0.11</v>
      </c>
      <c r="CX24" s="2">
        <v>0</v>
      </c>
      <c r="CY24" s="2">
        <v>0</v>
      </c>
    </row>
    <row r="25" spans="1:103">
      <c r="A25" s="2">
        <v>181</v>
      </c>
      <c r="B25" s="2" t="s">
        <v>453</v>
      </c>
      <c r="C25" s="2">
        <v>963</v>
      </c>
      <c r="D25" s="2">
        <v>595</v>
      </c>
      <c r="E25" s="2">
        <v>61.79</v>
      </c>
      <c r="G25" s="2">
        <v>591</v>
      </c>
      <c r="I25" s="2">
        <v>4</v>
      </c>
      <c r="J25" s="2">
        <v>590</v>
      </c>
      <c r="K25" s="2">
        <v>5</v>
      </c>
      <c r="L25" s="2">
        <v>362</v>
      </c>
      <c r="M25" s="2">
        <v>61.25</v>
      </c>
      <c r="N25" s="2">
        <v>276</v>
      </c>
      <c r="O25" s="2">
        <v>46.78</v>
      </c>
      <c r="P25" s="2">
        <v>124</v>
      </c>
      <c r="Q25" s="2">
        <v>20.98</v>
      </c>
      <c r="R25" s="2">
        <v>136</v>
      </c>
      <c r="S25" s="2">
        <v>23.05</v>
      </c>
      <c r="T25" s="2">
        <v>12</v>
      </c>
      <c r="U25" s="2">
        <v>2.0299999999999998</v>
      </c>
      <c r="V25" s="2">
        <v>39</v>
      </c>
      <c r="W25" s="2">
        <v>6.61</v>
      </c>
      <c r="X25" s="2">
        <v>29</v>
      </c>
      <c r="Y25" s="2">
        <v>4.91</v>
      </c>
      <c r="Z25" s="2">
        <v>43</v>
      </c>
      <c r="AA25" s="2">
        <v>7.29</v>
      </c>
      <c r="AB25" s="2">
        <v>27</v>
      </c>
      <c r="AC25" s="2">
        <v>4.57</v>
      </c>
      <c r="AD25" s="2">
        <v>31</v>
      </c>
      <c r="AE25" s="2">
        <v>5.25</v>
      </c>
      <c r="AF25" s="2">
        <v>0</v>
      </c>
      <c r="AG25" s="2">
        <v>0</v>
      </c>
      <c r="AH25" s="2">
        <v>15</v>
      </c>
      <c r="AI25" s="2">
        <v>2.54</v>
      </c>
      <c r="AJ25" s="2">
        <v>8</v>
      </c>
      <c r="AK25" s="2">
        <v>1.35</v>
      </c>
      <c r="AL25" s="2">
        <v>6</v>
      </c>
      <c r="AM25" s="2">
        <v>1.02</v>
      </c>
      <c r="AN25" s="2">
        <v>0</v>
      </c>
      <c r="AO25" s="2">
        <v>0</v>
      </c>
      <c r="AP25" s="2">
        <v>1</v>
      </c>
      <c r="AQ25" s="2">
        <v>0.17</v>
      </c>
      <c r="AR25" s="2">
        <v>0</v>
      </c>
      <c r="AS25" s="2">
        <v>0</v>
      </c>
      <c r="AT25" s="2">
        <v>1</v>
      </c>
      <c r="AU25" s="2">
        <v>0.17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0.17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28</v>
      </c>
      <c r="BQ25" s="2">
        <v>4.74</v>
      </c>
      <c r="BR25" s="2">
        <v>31</v>
      </c>
      <c r="BS25" s="2">
        <v>5.25</v>
      </c>
      <c r="BT25" s="2">
        <v>0</v>
      </c>
      <c r="BU25" s="2">
        <v>0</v>
      </c>
      <c r="BV25" s="2">
        <v>1</v>
      </c>
      <c r="BW25" s="2">
        <v>0.17</v>
      </c>
      <c r="BX25" s="2">
        <v>0</v>
      </c>
      <c r="BY25" s="2">
        <v>0</v>
      </c>
      <c r="BZ25" s="2">
        <v>2</v>
      </c>
      <c r="CA25" s="2">
        <v>0.34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2</v>
      </c>
      <c r="CI25" s="2">
        <v>0.34</v>
      </c>
      <c r="CJ25" s="2">
        <v>0</v>
      </c>
      <c r="CK25" s="2">
        <v>0</v>
      </c>
      <c r="CL25" s="2">
        <v>1</v>
      </c>
      <c r="CM25" s="2">
        <v>0.17</v>
      </c>
      <c r="CN25" s="2">
        <v>0</v>
      </c>
      <c r="CO25" s="2">
        <v>0</v>
      </c>
      <c r="CP25" s="2">
        <v>3</v>
      </c>
      <c r="CQ25" s="2">
        <v>0.51</v>
      </c>
      <c r="CR25" s="2">
        <v>0</v>
      </c>
      <c r="CS25" s="2">
        <v>0</v>
      </c>
      <c r="CT25" s="2">
        <v>1</v>
      </c>
      <c r="CU25" s="2">
        <v>0.17</v>
      </c>
      <c r="CV25" s="2">
        <v>1</v>
      </c>
      <c r="CW25" s="2">
        <v>0.17</v>
      </c>
      <c r="CX25" s="2">
        <v>0</v>
      </c>
      <c r="CY25" s="2">
        <v>0</v>
      </c>
    </row>
    <row r="26" spans="1:103">
      <c r="A26" s="2">
        <v>182</v>
      </c>
      <c r="B26" s="2" t="s">
        <v>454</v>
      </c>
      <c r="C26" s="2">
        <v>612</v>
      </c>
      <c r="D26" s="2">
        <v>375</v>
      </c>
      <c r="E26" s="2">
        <v>61.27</v>
      </c>
      <c r="G26" s="2">
        <v>373</v>
      </c>
      <c r="I26" s="2">
        <v>2</v>
      </c>
      <c r="J26" s="2">
        <v>372</v>
      </c>
      <c r="K26" s="2">
        <v>3</v>
      </c>
      <c r="L26" s="2">
        <v>250</v>
      </c>
      <c r="M26" s="2">
        <v>67.02</v>
      </c>
      <c r="N26" s="2">
        <v>201</v>
      </c>
      <c r="O26" s="2">
        <v>54.03</v>
      </c>
      <c r="P26" s="2">
        <v>60</v>
      </c>
      <c r="Q26" s="2">
        <v>16.09</v>
      </c>
      <c r="R26" s="2">
        <v>72</v>
      </c>
      <c r="S26" s="2">
        <v>19.350000000000001</v>
      </c>
      <c r="T26" s="2">
        <v>6</v>
      </c>
      <c r="U26" s="2">
        <v>1.61</v>
      </c>
      <c r="V26" s="2">
        <v>26</v>
      </c>
      <c r="W26" s="2">
        <v>6.99</v>
      </c>
      <c r="X26" s="2">
        <v>24</v>
      </c>
      <c r="Y26" s="2">
        <v>6.43</v>
      </c>
      <c r="Z26" s="2">
        <v>23</v>
      </c>
      <c r="AA26" s="2">
        <v>6.18</v>
      </c>
      <c r="AB26" s="2">
        <v>19</v>
      </c>
      <c r="AC26" s="2">
        <v>5.09</v>
      </c>
      <c r="AD26" s="2">
        <v>23</v>
      </c>
      <c r="AE26" s="2">
        <v>6.18</v>
      </c>
      <c r="AF26" s="2">
        <v>0</v>
      </c>
      <c r="AG26" s="2">
        <v>0</v>
      </c>
      <c r="AH26" s="2">
        <v>6</v>
      </c>
      <c r="AI26" s="2">
        <v>1.61</v>
      </c>
      <c r="AJ26" s="2">
        <v>1</v>
      </c>
      <c r="AK26" s="2">
        <v>0.27</v>
      </c>
      <c r="AL26" s="2">
        <v>2</v>
      </c>
      <c r="AM26" s="2">
        <v>0.54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0.27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13</v>
      </c>
      <c r="BQ26" s="2">
        <v>3.49</v>
      </c>
      <c r="BR26" s="2">
        <v>15</v>
      </c>
      <c r="BS26" s="2">
        <v>4.03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1</v>
      </c>
      <c r="CI26" s="2">
        <v>0.27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2</v>
      </c>
      <c r="CU26" s="2">
        <v>0.54</v>
      </c>
      <c r="CV26" s="2">
        <v>0</v>
      </c>
      <c r="CW26" s="2">
        <v>0</v>
      </c>
      <c r="CX26" s="2">
        <v>0</v>
      </c>
      <c r="CY26" s="2">
        <v>0</v>
      </c>
    </row>
    <row r="27" spans="1:103">
      <c r="A27" s="2">
        <v>190</v>
      </c>
      <c r="B27" s="2" t="s">
        <v>455</v>
      </c>
      <c r="C27" s="2">
        <v>1368</v>
      </c>
      <c r="D27" s="2">
        <v>782</v>
      </c>
      <c r="E27" s="2">
        <v>57.16</v>
      </c>
      <c r="G27" s="2">
        <v>776</v>
      </c>
      <c r="I27" s="2">
        <v>6</v>
      </c>
      <c r="J27" s="2">
        <v>776</v>
      </c>
      <c r="K27" s="2">
        <v>6</v>
      </c>
      <c r="L27" s="2">
        <v>533</v>
      </c>
      <c r="M27" s="2">
        <v>68.69</v>
      </c>
      <c r="N27" s="2">
        <v>441</v>
      </c>
      <c r="O27" s="2">
        <v>56.83</v>
      </c>
      <c r="P27" s="2">
        <v>135</v>
      </c>
      <c r="Q27" s="2">
        <v>17.399999999999999</v>
      </c>
      <c r="R27" s="2">
        <v>133</v>
      </c>
      <c r="S27" s="2">
        <v>17.14</v>
      </c>
      <c r="T27" s="2">
        <v>18</v>
      </c>
      <c r="U27" s="2">
        <v>2.3199999999999998</v>
      </c>
      <c r="V27" s="2">
        <v>52</v>
      </c>
      <c r="W27" s="2">
        <v>6.7</v>
      </c>
      <c r="X27" s="2">
        <v>44</v>
      </c>
      <c r="Y27" s="2">
        <v>5.67</v>
      </c>
      <c r="Z27" s="2">
        <v>57</v>
      </c>
      <c r="AA27" s="2">
        <v>7.35</v>
      </c>
      <c r="AB27" s="2">
        <v>17</v>
      </c>
      <c r="AC27" s="2">
        <v>2.19</v>
      </c>
      <c r="AD27" s="2">
        <v>24</v>
      </c>
      <c r="AE27" s="2">
        <v>3.09</v>
      </c>
      <c r="AF27" s="2">
        <v>0</v>
      </c>
      <c r="AG27" s="2">
        <v>0</v>
      </c>
      <c r="AH27" s="2">
        <v>17</v>
      </c>
      <c r="AI27" s="2">
        <v>2.19</v>
      </c>
      <c r="AJ27" s="2">
        <v>5</v>
      </c>
      <c r="AK27" s="2">
        <v>0.64</v>
      </c>
      <c r="AL27" s="2">
        <v>3</v>
      </c>
      <c r="AM27" s="2">
        <v>0.39</v>
      </c>
      <c r="AN27" s="2">
        <v>0</v>
      </c>
      <c r="AO27" s="2">
        <v>0</v>
      </c>
      <c r="AP27" s="2">
        <v>1</v>
      </c>
      <c r="AQ27" s="2">
        <v>0.13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2</v>
      </c>
      <c r="AY27" s="2">
        <v>0.26</v>
      </c>
      <c r="AZ27" s="2">
        <v>0</v>
      </c>
      <c r="BA27" s="2">
        <v>0</v>
      </c>
      <c r="BB27" s="2">
        <v>3</v>
      </c>
      <c r="BC27" s="2">
        <v>0.39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23</v>
      </c>
      <c r="BQ27" s="2">
        <v>2.96</v>
      </c>
      <c r="BR27" s="2">
        <v>28</v>
      </c>
      <c r="BS27" s="2">
        <v>3.61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3</v>
      </c>
      <c r="CA27" s="2">
        <v>0.39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3</v>
      </c>
      <c r="CI27" s="2">
        <v>0.39</v>
      </c>
      <c r="CJ27" s="2">
        <v>0</v>
      </c>
      <c r="CK27" s="2">
        <v>0</v>
      </c>
      <c r="CL27" s="2">
        <v>2</v>
      </c>
      <c r="CM27" s="2">
        <v>0.26</v>
      </c>
      <c r="CN27" s="2">
        <v>0</v>
      </c>
      <c r="CO27" s="2">
        <v>0</v>
      </c>
      <c r="CP27" s="2">
        <v>2</v>
      </c>
      <c r="CQ27" s="2">
        <v>0.26</v>
      </c>
      <c r="CR27" s="2">
        <v>0</v>
      </c>
      <c r="CS27" s="2">
        <v>0</v>
      </c>
      <c r="CT27" s="2">
        <v>5</v>
      </c>
      <c r="CU27" s="2">
        <v>0.64</v>
      </c>
      <c r="CV27" s="2">
        <v>1</v>
      </c>
      <c r="CW27" s="2">
        <v>0.13</v>
      </c>
      <c r="CX27" s="2">
        <v>0</v>
      </c>
      <c r="CY27" s="2">
        <v>0</v>
      </c>
    </row>
    <row r="28" spans="1:103">
      <c r="A28" s="2">
        <v>201</v>
      </c>
      <c r="B28" s="2" t="s">
        <v>456</v>
      </c>
      <c r="C28" s="2">
        <v>526</v>
      </c>
      <c r="D28" s="2">
        <v>335</v>
      </c>
      <c r="E28" s="2">
        <v>63.69</v>
      </c>
      <c r="G28" s="2">
        <v>334</v>
      </c>
      <c r="I28" s="2">
        <v>1</v>
      </c>
      <c r="J28" s="2">
        <v>334</v>
      </c>
      <c r="K28" s="2">
        <v>1</v>
      </c>
      <c r="L28" s="2">
        <v>216</v>
      </c>
      <c r="M28" s="2">
        <v>64.67</v>
      </c>
      <c r="N28" s="2">
        <v>177</v>
      </c>
      <c r="O28" s="2">
        <v>52.99</v>
      </c>
      <c r="P28" s="2">
        <v>82</v>
      </c>
      <c r="Q28" s="2">
        <v>24.55</v>
      </c>
      <c r="R28" s="2">
        <v>74</v>
      </c>
      <c r="S28" s="2">
        <v>22.16</v>
      </c>
      <c r="T28" s="2">
        <v>3</v>
      </c>
      <c r="U28" s="2">
        <v>0.9</v>
      </c>
      <c r="V28" s="2">
        <v>24</v>
      </c>
      <c r="W28" s="2">
        <v>7.19</v>
      </c>
      <c r="X28" s="2">
        <v>9</v>
      </c>
      <c r="Y28" s="2">
        <v>2.69</v>
      </c>
      <c r="Z28" s="2">
        <v>19</v>
      </c>
      <c r="AA28" s="2">
        <v>5.69</v>
      </c>
      <c r="AB28" s="2">
        <v>21</v>
      </c>
      <c r="AC28" s="2">
        <v>6.29</v>
      </c>
      <c r="AD28" s="2">
        <v>19</v>
      </c>
      <c r="AE28" s="2">
        <v>5.69</v>
      </c>
      <c r="AF28" s="2">
        <v>0</v>
      </c>
      <c r="AG28" s="2">
        <v>0</v>
      </c>
      <c r="AH28" s="2">
        <v>6</v>
      </c>
      <c r="AI28" s="2">
        <v>1.8</v>
      </c>
      <c r="AJ28" s="2">
        <v>1</v>
      </c>
      <c r="AK28" s="2">
        <v>0.3</v>
      </c>
      <c r="AL28" s="2">
        <v>0</v>
      </c>
      <c r="AM28" s="2">
        <v>0</v>
      </c>
      <c r="AN28" s="2">
        <v>0</v>
      </c>
      <c r="AO28" s="2">
        <v>0</v>
      </c>
      <c r="AP28" s="2">
        <v>2</v>
      </c>
      <c r="AQ28" s="2">
        <v>0.6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2</v>
      </c>
      <c r="BQ28" s="2">
        <v>0.6</v>
      </c>
      <c r="BR28" s="2">
        <v>9</v>
      </c>
      <c r="BS28" s="2">
        <v>2.69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2</v>
      </c>
      <c r="CI28" s="2">
        <v>0.6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2</v>
      </c>
      <c r="CU28" s="2">
        <v>0.6</v>
      </c>
      <c r="CV28" s="2">
        <v>0</v>
      </c>
      <c r="CW28" s="2">
        <v>0</v>
      </c>
      <c r="CX28" s="2">
        <v>0</v>
      </c>
      <c r="CY28" s="2">
        <v>0</v>
      </c>
    </row>
    <row r="29" spans="1:103">
      <c r="A29" s="2">
        <v>202</v>
      </c>
      <c r="B29" s="2" t="s">
        <v>457</v>
      </c>
      <c r="C29" s="2">
        <v>672</v>
      </c>
      <c r="D29" s="2">
        <v>424</v>
      </c>
      <c r="E29" s="2">
        <v>63.1</v>
      </c>
      <c r="G29" s="2">
        <v>414</v>
      </c>
      <c r="I29" s="2">
        <v>10</v>
      </c>
      <c r="J29" s="2">
        <v>414</v>
      </c>
      <c r="K29" s="2">
        <v>10</v>
      </c>
      <c r="L29" s="2">
        <v>315</v>
      </c>
      <c r="M29" s="2">
        <v>76.09</v>
      </c>
      <c r="N29" s="2">
        <v>270</v>
      </c>
      <c r="O29" s="2">
        <v>65.22</v>
      </c>
      <c r="P29" s="2">
        <v>51</v>
      </c>
      <c r="Q29" s="2">
        <v>12.32</v>
      </c>
      <c r="R29" s="2">
        <v>52</v>
      </c>
      <c r="S29" s="2">
        <v>12.56</v>
      </c>
      <c r="T29" s="2">
        <v>19</v>
      </c>
      <c r="U29" s="2">
        <v>4.59</v>
      </c>
      <c r="V29" s="2">
        <v>27</v>
      </c>
      <c r="W29" s="2">
        <v>6.52</v>
      </c>
      <c r="X29" s="2">
        <v>12</v>
      </c>
      <c r="Y29" s="2">
        <v>2.9</v>
      </c>
      <c r="Z29" s="2">
        <v>23</v>
      </c>
      <c r="AA29" s="2">
        <v>5.56</v>
      </c>
      <c r="AB29" s="2">
        <v>12</v>
      </c>
      <c r="AC29" s="2">
        <v>2.9</v>
      </c>
      <c r="AD29" s="2">
        <v>17</v>
      </c>
      <c r="AE29" s="2">
        <v>4.1100000000000003</v>
      </c>
      <c r="AF29" s="2">
        <v>0</v>
      </c>
      <c r="AG29" s="2">
        <v>0</v>
      </c>
      <c r="AH29" s="2">
        <v>13</v>
      </c>
      <c r="AI29" s="2">
        <v>3.14</v>
      </c>
      <c r="AJ29" s="2">
        <v>2</v>
      </c>
      <c r="AK29" s="2">
        <v>0.48</v>
      </c>
      <c r="AL29" s="2">
        <v>3</v>
      </c>
      <c r="AM29" s="2">
        <v>0.72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3</v>
      </c>
      <c r="BQ29" s="2">
        <v>0.72</v>
      </c>
      <c r="BR29" s="2">
        <v>5</v>
      </c>
      <c r="BS29" s="2">
        <v>1.21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2</v>
      </c>
      <c r="CI29" s="2">
        <v>0.48</v>
      </c>
      <c r="CJ29" s="2">
        <v>0</v>
      </c>
      <c r="CK29" s="2">
        <v>0</v>
      </c>
      <c r="CL29" s="2">
        <v>1</v>
      </c>
      <c r="CM29" s="2">
        <v>0.24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1</v>
      </c>
      <c r="CU29" s="2">
        <v>0.24</v>
      </c>
      <c r="CV29" s="2">
        <v>0</v>
      </c>
      <c r="CW29" s="2">
        <v>0</v>
      </c>
      <c r="CX29" s="2">
        <v>0</v>
      </c>
      <c r="CY29" s="2">
        <v>0</v>
      </c>
    </row>
    <row r="30" spans="1:103">
      <c r="A30" s="2">
        <v>901</v>
      </c>
      <c r="B30" s="2" t="s">
        <v>353</v>
      </c>
      <c r="C30" s="2">
        <v>0</v>
      </c>
      <c r="D30" s="2">
        <v>1059</v>
      </c>
      <c r="G30" s="2">
        <v>1054</v>
      </c>
      <c r="I30" s="2">
        <v>5</v>
      </c>
      <c r="J30" s="2">
        <v>1056</v>
      </c>
      <c r="K30" s="2">
        <v>3</v>
      </c>
      <c r="L30" s="2">
        <v>658</v>
      </c>
      <c r="M30" s="2">
        <v>62.43</v>
      </c>
      <c r="N30" s="2">
        <v>529</v>
      </c>
      <c r="O30" s="2">
        <v>50.09</v>
      </c>
      <c r="P30" s="2">
        <v>254</v>
      </c>
      <c r="Q30" s="2">
        <v>24.1</v>
      </c>
      <c r="R30" s="2">
        <v>266</v>
      </c>
      <c r="S30" s="2">
        <v>25.19</v>
      </c>
      <c r="T30" s="2">
        <v>30</v>
      </c>
      <c r="U30" s="2">
        <v>2.85</v>
      </c>
      <c r="V30" s="2">
        <v>81</v>
      </c>
      <c r="W30" s="2">
        <v>7.67</v>
      </c>
      <c r="X30" s="2">
        <v>52</v>
      </c>
      <c r="Y30" s="2">
        <v>4.93</v>
      </c>
      <c r="Z30" s="2">
        <v>64</v>
      </c>
      <c r="AA30" s="2">
        <v>6.06</v>
      </c>
      <c r="AB30" s="2">
        <v>31</v>
      </c>
      <c r="AC30" s="2">
        <v>2.94</v>
      </c>
      <c r="AD30" s="2">
        <v>46</v>
      </c>
      <c r="AE30" s="2">
        <v>4.3600000000000003</v>
      </c>
      <c r="AF30" s="2">
        <v>0</v>
      </c>
      <c r="AG30" s="2">
        <v>0</v>
      </c>
      <c r="AH30" s="2">
        <v>17</v>
      </c>
      <c r="AI30" s="2">
        <v>1.61</v>
      </c>
      <c r="AJ30" s="2">
        <v>12</v>
      </c>
      <c r="AK30" s="2">
        <v>1.1399999999999999</v>
      </c>
      <c r="AL30" s="2">
        <v>8</v>
      </c>
      <c r="AM30" s="2">
        <v>0.76</v>
      </c>
      <c r="AN30" s="2">
        <v>0</v>
      </c>
      <c r="AO30" s="2">
        <v>0</v>
      </c>
      <c r="AP30" s="2">
        <v>1</v>
      </c>
      <c r="AQ30" s="2">
        <v>0.09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2</v>
      </c>
      <c r="AY30" s="2">
        <v>0.19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17</v>
      </c>
      <c r="BQ30" s="2">
        <v>1.61</v>
      </c>
      <c r="BR30" s="2">
        <v>32</v>
      </c>
      <c r="BS30" s="2">
        <v>3.03</v>
      </c>
      <c r="BT30" s="2">
        <v>0</v>
      </c>
      <c r="BU30" s="2">
        <v>0</v>
      </c>
      <c r="BV30" s="2">
        <v>1</v>
      </c>
      <c r="BW30" s="2">
        <v>0.09</v>
      </c>
      <c r="BX30" s="2">
        <v>0</v>
      </c>
      <c r="BY30" s="2">
        <v>0</v>
      </c>
      <c r="BZ30" s="2">
        <v>5</v>
      </c>
      <c r="CA30" s="2">
        <v>0.47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2</v>
      </c>
      <c r="CI30" s="2">
        <v>0.19</v>
      </c>
      <c r="CJ30" s="2">
        <v>0</v>
      </c>
      <c r="CK30" s="2">
        <v>0</v>
      </c>
      <c r="CL30" s="2">
        <v>1</v>
      </c>
      <c r="CM30" s="2">
        <v>0.09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1</v>
      </c>
      <c r="CU30" s="2">
        <v>0.09</v>
      </c>
      <c r="CV30" s="2">
        <v>0</v>
      </c>
      <c r="CW30" s="2">
        <v>0</v>
      </c>
      <c r="CX30" s="2">
        <v>0</v>
      </c>
      <c r="CY30" s="2">
        <v>0</v>
      </c>
    </row>
    <row r="31" spans="1:103">
      <c r="A31" s="2">
        <v>902</v>
      </c>
      <c r="B31" s="2" t="s">
        <v>354</v>
      </c>
      <c r="C31" s="2">
        <v>0</v>
      </c>
      <c r="D31" s="2">
        <v>1054</v>
      </c>
      <c r="G31" s="2">
        <v>1046</v>
      </c>
      <c r="I31" s="2">
        <v>8</v>
      </c>
      <c r="J31" s="2">
        <v>1044</v>
      </c>
      <c r="K31" s="2">
        <v>10</v>
      </c>
      <c r="L31" s="2">
        <v>665</v>
      </c>
      <c r="M31" s="2">
        <v>63.58</v>
      </c>
      <c r="N31" s="2">
        <v>514</v>
      </c>
      <c r="O31" s="2">
        <v>49.23</v>
      </c>
      <c r="P31" s="2">
        <v>251</v>
      </c>
      <c r="Q31" s="2">
        <v>24</v>
      </c>
      <c r="R31" s="2">
        <v>267</v>
      </c>
      <c r="S31" s="2">
        <v>25.57</v>
      </c>
      <c r="T31" s="2">
        <v>31</v>
      </c>
      <c r="U31" s="2">
        <v>2.96</v>
      </c>
      <c r="V31" s="2">
        <v>97</v>
      </c>
      <c r="W31" s="2">
        <v>9.2899999999999991</v>
      </c>
      <c r="X31" s="2">
        <v>52</v>
      </c>
      <c r="Y31" s="2">
        <v>4.97</v>
      </c>
      <c r="Z31" s="2">
        <v>66</v>
      </c>
      <c r="AA31" s="2">
        <v>6.32</v>
      </c>
      <c r="AB31" s="2">
        <v>23</v>
      </c>
      <c r="AC31" s="2">
        <v>2.2000000000000002</v>
      </c>
      <c r="AD31" s="2">
        <v>39</v>
      </c>
      <c r="AE31" s="2">
        <v>3.74</v>
      </c>
      <c r="AF31" s="2">
        <v>0</v>
      </c>
      <c r="AG31" s="2">
        <v>0</v>
      </c>
      <c r="AH31" s="2">
        <v>15</v>
      </c>
      <c r="AI31" s="2">
        <v>1.44</v>
      </c>
      <c r="AJ31" s="2">
        <v>5</v>
      </c>
      <c r="AK31" s="2">
        <v>0.48</v>
      </c>
      <c r="AL31" s="2">
        <v>3</v>
      </c>
      <c r="AM31" s="2">
        <v>0.28999999999999998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</v>
      </c>
      <c r="AY31" s="2">
        <v>0.19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18</v>
      </c>
      <c r="BQ31" s="2">
        <v>1.72</v>
      </c>
      <c r="BR31" s="2">
        <v>28</v>
      </c>
      <c r="BS31" s="2">
        <v>2.68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4</v>
      </c>
      <c r="CA31" s="2">
        <v>0.38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2</v>
      </c>
      <c r="CI31" s="2">
        <v>0.19</v>
      </c>
      <c r="CJ31" s="2">
        <v>0</v>
      </c>
      <c r="CK31" s="2">
        <v>0</v>
      </c>
      <c r="CL31" s="2">
        <v>1</v>
      </c>
      <c r="CM31" s="2">
        <v>0.1</v>
      </c>
      <c r="CN31" s="2">
        <v>0</v>
      </c>
      <c r="CO31" s="2">
        <v>0</v>
      </c>
      <c r="CP31" s="2">
        <v>1</v>
      </c>
      <c r="CQ31" s="2">
        <v>0.1</v>
      </c>
      <c r="CR31" s="2">
        <v>0</v>
      </c>
      <c r="CS31" s="2">
        <v>0</v>
      </c>
      <c r="CT31" s="2">
        <v>5</v>
      </c>
      <c r="CU31" s="2">
        <v>0.48</v>
      </c>
      <c r="CV31" s="2">
        <v>1</v>
      </c>
      <c r="CW31" s="2">
        <v>0.1</v>
      </c>
      <c r="CX31" s="2">
        <v>0</v>
      </c>
      <c r="CY31" s="2">
        <v>0</v>
      </c>
    </row>
    <row r="32" spans="1:103">
      <c r="A32" s="2">
        <v>903</v>
      </c>
      <c r="B32" s="2" t="s">
        <v>355</v>
      </c>
      <c r="C32" s="2">
        <v>0</v>
      </c>
      <c r="D32" s="2">
        <v>1069</v>
      </c>
      <c r="G32" s="2">
        <v>1063</v>
      </c>
      <c r="I32" s="2">
        <v>6</v>
      </c>
      <c r="J32" s="2">
        <v>1063</v>
      </c>
      <c r="K32" s="2">
        <v>6</v>
      </c>
      <c r="L32" s="2">
        <v>682</v>
      </c>
      <c r="M32" s="2">
        <v>64.16</v>
      </c>
      <c r="N32" s="2">
        <v>547</v>
      </c>
      <c r="O32" s="2">
        <v>51.46</v>
      </c>
      <c r="P32" s="2">
        <v>207</v>
      </c>
      <c r="Q32" s="2">
        <v>19.47</v>
      </c>
      <c r="R32" s="2">
        <v>214</v>
      </c>
      <c r="S32" s="2">
        <v>20.13</v>
      </c>
      <c r="T32" s="2">
        <v>35</v>
      </c>
      <c r="U32" s="2">
        <v>3.29</v>
      </c>
      <c r="V32" s="2">
        <v>97</v>
      </c>
      <c r="W32" s="2">
        <v>9.1300000000000008</v>
      </c>
      <c r="X32" s="2">
        <v>79</v>
      </c>
      <c r="Y32" s="2">
        <v>7.43</v>
      </c>
      <c r="Z32" s="2">
        <v>80</v>
      </c>
      <c r="AA32" s="2">
        <v>7.53</v>
      </c>
      <c r="AB32" s="2">
        <v>37</v>
      </c>
      <c r="AC32" s="2">
        <v>3.48</v>
      </c>
      <c r="AD32" s="2">
        <v>38</v>
      </c>
      <c r="AE32" s="2">
        <v>3.57</v>
      </c>
      <c r="AF32" s="2">
        <v>0</v>
      </c>
      <c r="AG32" s="2">
        <v>0</v>
      </c>
      <c r="AH32" s="2">
        <v>26</v>
      </c>
      <c r="AI32" s="2">
        <v>2.4500000000000002</v>
      </c>
      <c r="AJ32" s="2">
        <v>9</v>
      </c>
      <c r="AK32" s="2">
        <v>0.85</v>
      </c>
      <c r="AL32" s="2">
        <v>9</v>
      </c>
      <c r="AM32" s="2">
        <v>0.85</v>
      </c>
      <c r="AN32" s="2">
        <v>0</v>
      </c>
      <c r="AO32" s="2">
        <v>0</v>
      </c>
      <c r="AP32" s="2">
        <v>1</v>
      </c>
      <c r="AQ32" s="2">
        <v>0.09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4</v>
      </c>
      <c r="BC32" s="2">
        <v>0.38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11</v>
      </c>
      <c r="BQ32" s="2">
        <v>1.03</v>
      </c>
      <c r="BR32" s="2">
        <v>28</v>
      </c>
      <c r="BS32" s="2">
        <v>2.63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2</v>
      </c>
      <c r="CA32" s="2">
        <v>0.19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2</v>
      </c>
      <c r="CI32" s="2">
        <v>0.19</v>
      </c>
      <c r="CJ32" s="2">
        <v>0</v>
      </c>
      <c r="CK32" s="2">
        <v>0</v>
      </c>
      <c r="CL32" s="2">
        <v>5</v>
      </c>
      <c r="CM32" s="2">
        <v>0.47</v>
      </c>
      <c r="CN32" s="2">
        <v>0</v>
      </c>
      <c r="CO32" s="2">
        <v>0</v>
      </c>
      <c r="CP32" s="2">
        <v>1</v>
      </c>
      <c r="CQ32" s="2">
        <v>0.09</v>
      </c>
      <c r="CR32" s="2">
        <v>0</v>
      </c>
      <c r="CS32" s="2">
        <v>0</v>
      </c>
      <c r="CT32" s="2">
        <v>9</v>
      </c>
      <c r="CU32" s="2">
        <v>0.85</v>
      </c>
      <c r="CV32" s="2">
        <v>3</v>
      </c>
      <c r="CW32" s="2">
        <v>0.28000000000000003</v>
      </c>
      <c r="CX32" s="2">
        <v>0</v>
      </c>
      <c r="CY32" s="2">
        <v>0</v>
      </c>
    </row>
    <row r="33" spans="1:103">
      <c r="A33" s="2">
        <v>904</v>
      </c>
      <c r="B33" s="2" t="s">
        <v>356</v>
      </c>
      <c r="C33" s="2">
        <v>0</v>
      </c>
      <c r="D33" s="2">
        <v>1067</v>
      </c>
      <c r="G33" s="2">
        <v>1063</v>
      </c>
      <c r="I33" s="2">
        <v>4</v>
      </c>
      <c r="J33" s="2">
        <v>1060</v>
      </c>
      <c r="K33" s="2">
        <v>7</v>
      </c>
      <c r="L33" s="2">
        <v>696</v>
      </c>
      <c r="M33" s="2">
        <v>65.48</v>
      </c>
      <c r="N33" s="2">
        <v>523</v>
      </c>
      <c r="O33" s="2">
        <v>49.34</v>
      </c>
      <c r="P33" s="2">
        <v>227</v>
      </c>
      <c r="Q33" s="2">
        <v>21.35</v>
      </c>
      <c r="R33" s="2">
        <v>253</v>
      </c>
      <c r="S33" s="2">
        <v>23.87</v>
      </c>
      <c r="T33" s="2">
        <v>20</v>
      </c>
      <c r="U33" s="2">
        <v>1.88</v>
      </c>
      <c r="V33" s="2">
        <v>90</v>
      </c>
      <c r="W33" s="2">
        <v>8.49</v>
      </c>
      <c r="X33" s="2">
        <v>69</v>
      </c>
      <c r="Y33" s="2">
        <v>6.49</v>
      </c>
      <c r="Z33" s="2">
        <v>84</v>
      </c>
      <c r="AA33" s="2">
        <v>7.92</v>
      </c>
      <c r="AB33" s="2">
        <v>23</v>
      </c>
      <c r="AC33" s="2">
        <v>2.16</v>
      </c>
      <c r="AD33" s="2">
        <v>32</v>
      </c>
      <c r="AE33" s="2">
        <v>3.02</v>
      </c>
      <c r="AF33" s="2">
        <v>0</v>
      </c>
      <c r="AG33" s="2">
        <v>0</v>
      </c>
      <c r="AH33" s="2">
        <v>15</v>
      </c>
      <c r="AI33" s="2">
        <v>1.42</v>
      </c>
      <c r="AJ33" s="2">
        <v>5</v>
      </c>
      <c r="AK33" s="2">
        <v>0.47</v>
      </c>
      <c r="AL33" s="2">
        <v>4</v>
      </c>
      <c r="AM33" s="2">
        <v>0.38</v>
      </c>
      <c r="AN33" s="2">
        <v>0</v>
      </c>
      <c r="AO33" s="2">
        <v>0</v>
      </c>
      <c r="AP33" s="2">
        <v>1</v>
      </c>
      <c r="AQ33" s="2">
        <v>0.09</v>
      </c>
      <c r="AR33" s="2">
        <v>0</v>
      </c>
      <c r="AS33" s="2">
        <v>0</v>
      </c>
      <c r="AT33" s="2">
        <v>2</v>
      </c>
      <c r="AU33" s="2">
        <v>0.19</v>
      </c>
      <c r="AV33" s="2">
        <v>0</v>
      </c>
      <c r="AW33" s="2">
        <v>0</v>
      </c>
      <c r="AX33" s="2">
        <v>4</v>
      </c>
      <c r="AY33" s="2">
        <v>0.38</v>
      </c>
      <c r="AZ33" s="2">
        <v>0</v>
      </c>
      <c r="BA33" s="2">
        <v>0</v>
      </c>
      <c r="BB33" s="2">
        <v>6</v>
      </c>
      <c r="BC33" s="2">
        <v>0.56999999999999995</v>
      </c>
      <c r="BD33" s="2">
        <v>0</v>
      </c>
      <c r="BE33" s="2">
        <v>0</v>
      </c>
      <c r="BF33" s="2">
        <v>1</v>
      </c>
      <c r="BG33" s="2">
        <v>0.09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21</v>
      </c>
      <c r="BQ33" s="2">
        <v>1.98</v>
      </c>
      <c r="BR33" s="2">
        <v>36</v>
      </c>
      <c r="BS33" s="2">
        <v>3.4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2</v>
      </c>
      <c r="CA33" s="2">
        <v>0.19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4</v>
      </c>
      <c r="CI33" s="2">
        <v>0.38</v>
      </c>
      <c r="CJ33" s="2">
        <v>0</v>
      </c>
      <c r="CK33" s="2">
        <v>0</v>
      </c>
      <c r="CL33" s="2">
        <v>1</v>
      </c>
      <c r="CM33" s="2">
        <v>0.09</v>
      </c>
      <c r="CN33" s="2">
        <v>0</v>
      </c>
      <c r="CO33" s="2">
        <v>0</v>
      </c>
      <c r="CP33" s="2">
        <v>1</v>
      </c>
      <c r="CQ33" s="2">
        <v>0.09</v>
      </c>
      <c r="CR33" s="2">
        <v>0</v>
      </c>
      <c r="CS33" s="2">
        <v>0</v>
      </c>
      <c r="CT33" s="2">
        <v>1</v>
      </c>
      <c r="CU33" s="2">
        <v>0.09</v>
      </c>
      <c r="CV33" s="2">
        <v>2</v>
      </c>
      <c r="CW33" s="2">
        <v>0.19</v>
      </c>
      <c r="CX33" s="2">
        <v>0</v>
      </c>
      <c r="CY33" s="2">
        <v>0</v>
      </c>
    </row>
    <row r="34" spans="1:103">
      <c r="A34" s="2">
        <v>905</v>
      </c>
      <c r="B34" s="2" t="s">
        <v>357</v>
      </c>
      <c r="C34" s="2">
        <v>0</v>
      </c>
      <c r="D34" s="2">
        <v>1066</v>
      </c>
      <c r="G34" s="2">
        <v>1061</v>
      </c>
      <c r="I34" s="2">
        <v>5</v>
      </c>
      <c r="J34" s="2">
        <v>1065</v>
      </c>
      <c r="K34" s="2">
        <v>1</v>
      </c>
      <c r="L34" s="2">
        <v>714</v>
      </c>
      <c r="M34" s="2">
        <v>67.3</v>
      </c>
      <c r="N34" s="2">
        <v>570</v>
      </c>
      <c r="O34" s="2">
        <v>53.52</v>
      </c>
      <c r="P34" s="2">
        <v>180</v>
      </c>
      <c r="Q34" s="2">
        <v>16.97</v>
      </c>
      <c r="R34" s="2">
        <v>203</v>
      </c>
      <c r="S34" s="2">
        <v>19.059999999999999</v>
      </c>
      <c r="T34" s="2">
        <v>29</v>
      </c>
      <c r="U34" s="2">
        <v>2.73</v>
      </c>
      <c r="V34" s="2">
        <v>84</v>
      </c>
      <c r="W34" s="2">
        <v>7.89</v>
      </c>
      <c r="X34" s="2">
        <v>67</v>
      </c>
      <c r="Y34" s="2">
        <v>6.31</v>
      </c>
      <c r="Z34" s="2">
        <v>89</v>
      </c>
      <c r="AA34" s="2">
        <v>8.36</v>
      </c>
      <c r="AB34" s="2">
        <v>38</v>
      </c>
      <c r="AC34" s="2">
        <v>3.58</v>
      </c>
      <c r="AD34" s="2">
        <v>37</v>
      </c>
      <c r="AE34" s="2">
        <v>3.47</v>
      </c>
      <c r="AF34" s="2">
        <v>0</v>
      </c>
      <c r="AG34" s="2">
        <v>0</v>
      </c>
      <c r="AH34" s="2">
        <v>17</v>
      </c>
      <c r="AI34" s="2">
        <v>1.6</v>
      </c>
      <c r="AJ34" s="2">
        <v>7</v>
      </c>
      <c r="AK34" s="2">
        <v>0.66</v>
      </c>
      <c r="AL34" s="2">
        <v>7</v>
      </c>
      <c r="AM34" s="2">
        <v>0.66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1</v>
      </c>
      <c r="AU34" s="2">
        <v>0.09</v>
      </c>
      <c r="AV34" s="2">
        <v>0</v>
      </c>
      <c r="AW34" s="2">
        <v>0</v>
      </c>
      <c r="AX34" s="2">
        <v>4</v>
      </c>
      <c r="AY34" s="2">
        <v>0.38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24</v>
      </c>
      <c r="BQ34" s="2">
        <v>2.2599999999999998</v>
      </c>
      <c r="BR34" s="2">
        <v>40</v>
      </c>
      <c r="BS34" s="2">
        <v>3.76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4</v>
      </c>
      <c r="CA34" s="2">
        <v>0.38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3</v>
      </c>
      <c r="CI34" s="2">
        <v>0.28000000000000003</v>
      </c>
      <c r="CJ34" s="2">
        <v>0</v>
      </c>
      <c r="CK34" s="2">
        <v>0</v>
      </c>
      <c r="CL34" s="2">
        <v>4</v>
      </c>
      <c r="CM34" s="2">
        <v>0.38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2</v>
      </c>
      <c r="CU34" s="2">
        <v>0.19</v>
      </c>
      <c r="CV34" s="2">
        <v>2</v>
      </c>
      <c r="CW34" s="2">
        <v>0.19</v>
      </c>
      <c r="CX34" s="2">
        <v>0</v>
      </c>
      <c r="CY34" s="2">
        <v>0</v>
      </c>
    </row>
    <row r="35" spans="1:103">
      <c r="C35" s="19"/>
      <c r="D35" s="19"/>
      <c r="G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</row>
    <row r="36" spans="1:103">
      <c r="C36" s="2">
        <f>SUM(C6:C35)</f>
        <v>27492</v>
      </c>
      <c r="D36" s="2">
        <f>SUM(D6:D35)</f>
        <v>20807</v>
      </c>
      <c r="G36" s="2">
        <f>SUM(G6:G35)</f>
        <v>20633</v>
      </c>
      <c r="L36" s="67">
        <f>SUM(L6:L35)</f>
        <v>12381</v>
      </c>
      <c r="N36" s="2">
        <f>SUM(N6:N35)</f>
        <v>9681</v>
      </c>
      <c r="P36" s="67">
        <f>SUM(P6:P35)</f>
        <v>4931</v>
      </c>
      <c r="R36" s="2">
        <f>SUM(R6:R35)</f>
        <v>5061</v>
      </c>
      <c r="T36" s="67">
        <f>SUM(T6:T35)</f>
        <v>459</v>
      </c>
      <c r="V36" s="2">
        <f>SUM(V6:V35)</f>
        <v>1473</v>
      </c>
      <c r="X36" s="67">
        <f>SUM(X6:X35)</f>
        <v>1197</v>
      </c>
      <c r="Z36" s="2">
        <f>SUM(Z6:Z35)</f>
        <v>1446</v>
      </c>
      <c r="AB36" s="67">
        <f>SUM(AB6:AB35)</f>
        <v>941</v>
      </c>
      <c r="AD36" s="2">
        <f>SUM(AD6:AD35)</f>
        <v>1092</v>
      </c>
      <c r="AF36" s="15">
        <f>SUM(AF6:AF35)</f>
        <v>0</v>
      </c>
      <c r="AH36" s="2">
        <f>SUM(AH6:AH35)</f>
        <v>487</v>
      </c>
      <c r="AJ36" s="67">
        <f>SUM(AJ6:AJ35)</f>
        <v>158</v>
      </c>
      <c r="AL36" s="2">
        <f>SUM(AL6:AL35)</f>
        <v>137</v>
      </c>
      <c r="AN36" s="2">
        <f>SUM(AN6:AN35)</f>
        <v>0</v>
      </c>
      <c r="AP36" s="2">
        <f>SUM(AP6:AP35)</f>
        <v>22</v>
      </c>
      <c r="AR36" s="2">
        <f>SUM(AR6:AR35)</f>
        <v>0</v>
      </c>
      <c r="AT36" s="2">
        <f>SUM(AT6:AT35)</f>
        <v>6</v>
      </c>
      <c r="AV36" s="2">
        <f>SUM(AV6:AV35)</f>
        <v>0</v>
      </c>
      <c r="AX36" s="2">
        <f>SUM(AX6:AX35)</f>
        <v>33</v>
      </c>
      <c r="AZ36" s="2">
        <f>SUM(AZ6:AZ35)</f>
        <v>0</v>
      </c>
      <c r="BB36" s="2">
        <f>SUM(BB6:BB35)</f>
        <v>36</v>
      </c>
      <c r="BD36" s="2">
        <f>SUM(BD6:BD35)</f>
        <v>0</v>
      </c>
      <c r="BF36" s="2">
        <f>SUM(BF6:BF35)</f>
        <v>9</v>
      </c>
      <c r="BH36" s="2">
        <f>SUM(BH6:BH35)</f>
        <v>0</v>
      </c>
      <c r="BJ36" s="2">
        <f>SUM(BJ6:BJ35)</f>
        <v>4</v>
      </c>
      <c r="BL36" s="2">
        <f>SUM(BL6:BL35)</f>
        <v>0</v>
      </c>
      <c r="BN36" s="2">
        <f>SUM(BN6:BN35)</f>
        <v>0</v>
      </c>
      <c r="BP36" s="67">
        <f>SUM(BP6:BP35)</f>
        <v>541</v>
      </c>
      <c r="BR36" s="2">
        <f>SUM(BR6:BR35)</f>
        <v>870</v>
      </c>
      <c r="BT36" s="2">
        <f>SUM(BT6:BT35)</f>
        <v>0</v>
      </c>
      <c r="BV36" s="2">
        <f>SUM(BV6:BV35)</f>
        <v>5</v>
      </c>
      <c r="BX36" s="2">
        <f>SUM(BX6:BX35)</f>
        <v>0</v>
      </c>
      <c r="BZ36" s="2">
        <f>SUM(BZ6:BZ35)</f>
        <v>45</v>
      </c>
      <c r="CB36" s="2">
        <f>SUM(CB6:CB35)</f>
        <v>0</v>
      </c>
      <c r="CD36" s="2">
        <f>SUM(CD6:CD35)</f>
        <v>3</v>
      </c>
      <c r="CF36" s="2">
        <f>SUM(CF6:CF35)</f>
        <v>0</v>
      </c>
      <c r="CH36" s="2">
        <f>SUM(CH6:CH35)</f>
        <v>51</v>
      </c>
      <c r="CJ36" s="2">
        <f>SUM(CJ6:CJ35)</f>
        <v>0</v>
      </c>
      <c r="CL36" s="2">
        <f>SUM(CL6:CL35)</f>
        <v>30</v>
      </c>
      <c r="CN36" s="2">
        <f>SUM(CN6:CN35)</f>
        <v>0</v>
      </c>
      <c r="CP36" s="2">
        <f>SUM(CP6:CP35)</f>
        <v>22</v>
      </c>
      <c r="CR36" s="2">
        <f>SUM(CR6:CR35)</f>
        <v>0</v>
      </c>
      <c r="CT36" s="2">
        <f>SUM(CT6:CT35)</f>
        <v>108</v>
      </c>
      <c r="CV36" s="67">
        <f>SUM(CV6:CV35)</f>
        <v>25</v>
      </c>
      <c r="CX36" s="2">
        <f>SUM(CX6:CX35)</f>
        <v>0</v>
      </c>
    </row>
    <row r="37" spans="1:103">
      <c r="L37" s="19"/>
      <c r="M37" s="19"/>
      <c r="N37" s="19"/>
      <c r="O37" s="19"/>
      <c r="P37" s="19"/>
      <c r="Q37" s="19"/>
    </row>
    <row r="38" spans="1:103">
      <c r="J38" s="8"/>
      <c r="K38" s="8"/>
      <c r="L38" s="8">
        <f>L36+P36+T36+X36+AB36+AJ36+BP36+CV36</f>
        <v>20633</v>
      </c>
      <c r="M38" s="68" t="s">
        <v>502</v>
      </c>
    </row>
    <row r="39" spans="1:103">
      <c r="J39" s="8"/>
      <c r="K39" s="8"/>
      <c r="L39" s="8">
        <f>N36+R36+V36+Z36+AD36+AH36+AL36+AP36+AT36+AX36+BB36+BF36+BJ36+BN36+BR36+BV36+BZ36+CD36+CH36+CL36+CP36+CT36</f>
        <v>20621</v>
      </c>
      <c r="M39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" style="2" bestFit="1" customWidth="1"/>
    <col min="2" max="2" width="27.5703125" style="2" customWidth="1"/>
    <col min="3" max="3" width="7" style="2" customWidth="1"/>
    <col min="4" max="5" width="9.28515625" style="2" customWidth="1"/>
    <col min="6" max="6" width="2.7109375" style="2" customWidth="1"/>
    <col min="7" max="14" width="7.85546875" style="15" customWidth="1"/>
    <col min="15" max="16384" width="11.42578125" style="2"/>
  </cols>
  <sheetData>
    <row r="1" spans="1:14">
      <c r="A1" s="14" t="s">
        <v>500</v>
      </c>
    </row>
    <row r="2" spans="1:14">
      <c r="A2" s="14" t="s">
        <v>526</v>
      </c>
    </row>
    <row r="4" spans="1:14">
      <c r="A4" s="2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0"/>
      <c r="G4" s="10" t="s">
        <v>486</v>
      </c>
      <c r="H4" s="46" t="s">
        <v>487</v>
      </c>
      <c r="I4" s="47" t="s">
        <v>488</v>
      </c>
      <c r="J4" s="47" t="s">
        <v>489</v>
      </c>
      <c r="K4" s="10" t="s">
        <v>490</v>
      </c>
      <c r="L4" s="10" t="s">
        <v>491</v>
      </c>
      <c r="M4" s="10" t="s">
        <v>485</v>
      </c>
      <c r="N4" s="10" t="s">
        <v>493</v>
      </c>
    </row>
    <row r="5" spans="1:14">
      <c r="A5" s="2">
        <v>11</v>
      </c>
      <c r="B5" s="2" t="s">
        <v>434</v>
      </c>
      <c r="C5" s="2">
        <v>532</v>
      </c>
      <c r="D5" s="2">
        <v>262</v>
      </c>
      <c r="E5" s="80">
        <v>49.25</v>
      </c>
      <c r="F5" s="81"/>
      <c r="G5" s="82">
        <v>58.46</v>
      </c>
      <c r="H5" s="82">
        <v>25</v>
      </c>
      <c r="I5" s="83">
        <v>0.77</v>
      </c>
      <c r="J5" s="83">
        <v>3.85</v>
      </c>
      <c r="K5" s="83">
        <v>7.31</v>
      </c>
      <c r="L5" s="83">
        <v>0.77</v>
      </c>
      <c r="M5" s="83">
        <v>3.46</v>
      </c>
      <c r="N5" s="80">
        <v>0.38</v>
      </c>
    </row>
    <row r="6" spans="1:14">
      <c r="A6" s="2">
        <v>120</v>
      </c>
      <c r="B6" s="2" t="s">
        <v>446</v>
      </c>
      <c r="C6" s="2">
        <v>1588</v>
      </c>
      <c r="D6" s="2">
        <v>989</v>
      </c>
      <c r="E6" s="80">
        <v>62.28</v>
      </c>
      <c r="F6" s="81"/>
      <c r="G6" s="82">
        <v>57.86</v>
      </c>
      <c r="H6" s="82">
        <v>25</v>
      </c>
      <c r="I6" s="83">
        <v>1.43</v>
      </c>
      <c r="J6" s="83">
        <v>6.02</v>
      </c>
      <c r="K6" s="83">
        <v>5.0999999999999996</v>
      </c>
      <c r="L6" s="83">
        <v>1.02</v>
      </c>
      <c r="M6" s="83">
        <v>3.27</v>
      </c>
      <c r="N6" s="80">
        <v>0.31</v>
      </c>
    </row>
    <row r="7" spans="1:14">
      <c r="A7" s="2">
        <v>150</v>
      </c>
      <c r="B7" s="2" t="s">
        <v>449</v>
      </c>
      <c r="C7" s="2">
        <v>1106</v>
      </c>
      <c r="D7" s="2">
        <v>680</v>
      </c>
      <c r="E7" s="80">
        <v>61.48</v>
      </c>
      <c r="F7" s="81"/>
      <c r="G7" s="82">
        <v>52.3</v>
      </c>
      <c r="H7" s="82">
        <v>29.33</v>
      </c>
      <c r="I7" s="83">
        <v>2.81</v>
      </c>
      <c r="J7" s="83">
        <v>6.67</v>
      </c>
      <c r="K7" s="83">
        <v>4.1500000000000004</v>
      </c>
      <c r="L7" s="83">
        <v>0.3</v>
      </c>
      <c r="M7" s="83">
        <v>4.1500000000000004</v>
      </c>
      <c r="N7" s="80">
        <v>0.3</v>
      </c>
    </row>
    <row r="8" spans="1:14">
      <c r="A8" s="2">
        <v>903</v>
      </c>
      <c r="B8" s="2" t="s">
        <v>355</v>
      </c>
      <c r="C8" s="2">
        <v>0</v>
      </c>
      <c r="D8" s="2">
        <v>1069</v>
      </c>
      <c r="E8" s="81"/>
      <c r="F8" s="81"/>
      <c r="G8" s="82">
        <v>64.16</v>
      </c>
      <c r="H8" s="82">
        <v>19.47</v>
      </c>
      <c r="I8" s="83">
        <v>3.29</v>
      </c>
      <c r="J8" s="83">
        <v>7.43</v>
      </c>
      <c r="K8" s="83">
        <v>3.48</v>
      </c>
      <c r="L8" s="83">
        <v>0.85</v>
      </c>
      <c r="M8" s="83">
        <v>1.03</v>
      </c>
      <c r="N8" s="80">
        <v>0.28000000000000003</v>
      </c>
    </row>
    <row r="9" spans="1:14">
      <c r="A9" s="2">
        <v>12</v>
      </c>
      <c r="B9" s="2" t="s">
        <v>435</v>
      </c>
      <c r="C9" s="2">
        <v>857</v>
      </c>
      <c r="D9" s="2">
        <v>501</v>
      </c>
      <c r="E9" s="80">
        <v>58.46</v>
      </c>
      <c r="F9" s="81"/>
      <c r="G9" s="82">
        <v>68.81</v>
      </c>
      <c r="H9" s="82">
        <v>17.510000000000002</v>
      </c>
      <c r="I9" s="83">
        <v>1.81</v>
      </c>
      <c r="J9" s="83">
        <v>4.2300000000000004</v>
      </c>
      <c r="K9" s="83">
        <v>4.0199999999999996</v>
      </c>
      <c r="L9" s="83">
        <v>1.41</v>
      </c>
      <c r="M9" s="83">
        <v>2.0099999999999998</v>
      </c>
      <c r="N9" s="80">
        <v>0.2</v>
      </c>
    </row>
    <row r="10" spans="1:14">
      <c r="A10" s="2">
        <v>904</v>
      </c>
      <c r="B10" s="2" t="s">
        <v>356</v>
      </c>
      <c r="C10" s="2">
        <v>0</v>
      </c>
      <c r="D10" s="2">
        <v>1067</v>
      </c>
      <c r="E10" s="81"/>
      <c r="F10" s="81"/>
      <c r="G10" s="82">
        <v>65.48</v>
      </c>
      <c r="H10" s="82">
        <v>21.35</v>
      </c>
      <c r="I10" s="83">
        <v>1.88</v>
      </c>
      <c r="J10" s="83">
        <v>6.49</v>
      </c>
      <c r="K10" s="83">
        <v>2.16</v>
      </c>
      <c r="L10" s="83">
        <v>0.47</v>
      </c>
      <c r="M10" s="83">
        <v>1.98</v>
      </c>
      <c r="N10" s="80">
        <v>0.19</v>
      </c>
    </row>
    <row r="11" spans="1:14">
      <c r="A11" s="2">
        <v>905</v>
      </c>
      <c r="B11" s="2" t="s">
        <v>357</v>
      </c>
      <c r="C11" s="2">
        <v>0</v>
      </c>
      <c r="D11" s="2">
        <v>1066</v>
      </c>
      <c r="E11" s="81"/>
      <c r="F11" s="81"/>
      <c r="G11" s="82">
        <v>67.3</v>
      </c>
      <c r="H11" s="82">
        <v>16.97</v>
      </c>
      <c r="I11" s="83">
        <v>2.73</v>
      </c>
      <c r="J11" s="83">
        <v>6.31</v>
      </c>
      <c r="K11" s="83">
        <v>3.58</v>
      </c>
      <c r="L11" s="83">
        <v>0.66</v>
      </c>
      <c r="M11" s="83">
        <v>2.2599999999999998</v>
      </c>
      <c r="N11" s="80">
        <v>0.19</v>
      </c>
    </row>
    <row r="12" spans="1:14">
      <c r="A12" s="2">
        <v>80</v>
      </c>
      <c r="B12" s="2" t="s">
        <v>442</v>
      </c>
      <c r="C12" s="2">
        <v>1164</v>
      </c>
      <c r="D12" s="2">
        <v>569</v>
      </c>
      <c r="E12" s="80">
        <v>48.88</v>
      </c>
      <c r="F12" s="81"/>
      <c r="G12" s="82">
        <v>50</v>
      </c>
      <c r="H12" s="82">
        <v>27.3</v>
      </c>
      <c r="I12" s="83">
        <v>2.13</v>
      </c>
      <c r="J12" s="83">
        <v>4.6100000000000003</v>
      </c>
      <c r="K12" s="83">
        <v>10.82</v>
      </c>
      <c r="L12" s="83">
        <v>1.42</v>
      </c>
      <c r="M12" s="83">
        <v>3.55</v>
      </c>
      <c r="N12" s="80">
        <v>0.18</v>
      </c>
    </row>
    <row r="13" spans="1:14">
      <c r="A13" s="2">
        <v>181</v>
      </c>
      <c r="B13" s="2" t="s">
        <v>453</v>
      </c>
      <c r="C13" s="2">
        <v>963</v>
      </c>
      <c r="D13" s="2">
        <v>595</v>
      </c>
      <c r="E13" s="80">
        <v>61.79</v>
      </c>
      <c r="F13" s="81"/>
      <c r="G13" s="82">
        <v>61.25</v>
      </c>
      <c r="H13" s="82">
        <v>20.98</v>
      </c>
      <c r="I13" s="83">
        <v>2.0299999999999998</v>
      </c>
      <c r="J13" s="83">
        <v>4.91</v>
      </c>
      <c r="K13" s="83">
        <v>4.57</v>
      </c>
      <c r="L13" s="83">
        <v>1.35</v>
      </c>
      <c r="M13" s="83">
        <v>4.74</v>
      </c>
      <c r="N13" s="80">
        <v>0.17</v>
      </c>
    </row>
    <row r="14" spans="1:14">
      <c r="A14" s="2">
        <v>60</v>
      </c>
      <c r="B14" s="2" t="s">
        <v>440</v>
      </c>
      <c r="C14" s="2">
        <v>1249</v>
      </c>
      <c r="D14" s="2">
        <v>668</v>
      </c>
      <c r="E14" s="80">
        <v>53.48</v>
      </c>
      <c r="F14" s="81"/>
      <c r="G14" s="82">
        <v>56.71</v>
      </c>
      <c r="H14" s="82">
        <v>26.55</v>
      </c>
      <c r="I14" s="83">
        <v>1.96</v>
      </c>
      <c r="J14" s="83">
        <v>5.88</v>
      </c>
      <c r="K14" s="83">
        <v>4.9800000000000004</v>
      </c>
      <c r="L14" s="83">
        <v>0.3</v>
      </c>
      <c r="M14" s="83">
        <v>3.47</v>
      </c>
      <c r="N14" s="80">
        <v>0.15</v>
      </c>
    </row>
    <row r="15" spans="1:14">
      <c r="A15" s="2">
        <v>90</v>
      </c>
      <c r="B15" s="2" t="s">
        <v>443</v>
      </c>
      <c r="C15" s="2">
        <v>1343</v>
      </c>
      <c r="D15" s="2">
        <v>701</v>
      </c>
      <c r="E15" s="80">
        <v>52.2</v>
      </c>
      <c r="F15" s="81"/>
      <c r="G15" s="82">
        <v>55.41</v>
      </c>
      <c r="H15" s="82">
        <v>25.25</v>
      </c>
      <c r="I15" s="83">
        <v>1.1499999999999999</v>
      </c>
      <c r="J15" s="83">
        <v>6.2</v>
      </c>
      <c r="K15" s="83">
        <v>8.8000000000000007</v>
      </c>
      <c r="L15" s="83">
        <v>0.57999999999999996</v>
      </c>
      <c r="M15" s="83">
        <v>2.4500000000000002</v>
      </c>
      <c r="N15" s="80">
        <v>0.14000000000000001</v>
      </c>
    </row>
    <row r="16" spans="1:14">
      <c r="A16" s="2">
        <v>140</v>
      </c>
      <c r="B16" s="2" t="s">
        <v>448</v>
      </c>
      <c r="C16" s="2">
        <v>1212</v>
      </c>
      <c r="D16" s="2">
        <v>738</v>
      </c>
      <c r="E16" s="80">
        <v>60.89</v>
      </c>
      <c r="F16" s="81"/>
      <c r="G16" s="82">
        <v>63.13</v>
      </c>
      <c r="H16" s="82">
        <v>21.63</v>
      </c>
      <c r="I16" s="83">
        <v>3.13</v>
      </c>
      <c r="J16" s="83">
        <v>5.85</v>
      </c>
      <c r="K16" s="83">
        <v>3.67</v>
      </c>
      <c r="L16" s="83">
        <v>0.54</v>
      </c>
      <c r="M16" s="83">
        <v>1.9</v>
      </c>
      <c r="N16" s="80">
        <v>0.14000000000000001</v>
      </c>
    </row>
    <row r="17" spans="1:14">
      <c r="A17" s="2">
        <v>130</v>
      </c>
      <c r="B17" s="2" t="s">
        <v>447</v>
      </c>
      <c r="C17" s="2">
        <v>1324</v>
      </c>
      <c r="D17" s="2">
        <v>789</v>
      </c>
      <c r="E17" s="80">
        <v>59.59</v>
      </c>
      <c r="F17" s="81"/>
      <c r="G17" s="82">
        <v>51.85</v>
      </c>
      <c r="H17" s="82">
        <v>29.68</v>
      </c>
      <c r="I17" s="83">
        <v>2.5499999999999998</v>
      </c>
      <c r="J17" s="83">
        <v>7.13</v>
      </c>
      <c r="K17" s="83">
        <v>4.97</v>
      </c>
      <c r="L17" s="83">
        <v>1.1499999999999999</v>
      </c>
      <c r="M17" s="83">
        <v>2.5499999999999998</v>
      </c>
      <c r="N17" s="80">
        <v>0.13</v>
      </c>
    </row>
    <row r="18" spans="1:14">
      <c r="A18" s="2">
        <v>190</v>
      </c>
      <c r="B18" s="2" t="s">
        <v>455</v>
      </c>
      <c r="C18" s="2">
        <v>1368</v>
      </c>
      <c r="D18" s="2">
        <v>782</v>
      </c>
      <c r="E18" s="80">
        <v>57.16</v>
      </c>
      <c r="F18" s="81"/>
      <c r="G18" s="82">
        <v>68.69</v>
      </c>
      <c r="H18" s="82">
        <v>17.399999999999999</v>
      </c>
      <c r="I18" s="83">
        <v>2.3199999999999998</v>
      </c>
      <c r="J18" s="83">
        <v>5.67</v>
      </c>
      <c r="K18" s="83">
        <v>2.19</v>
      </c>
      <c r="L18" s="83">
        <v>0.64</v>
      </c>
      <c r="M18" s="83">
        <v>2.96</v>
      </c>
      <c r="N18" s="80">
        <v>0.13</v>
      </c>
    </row>
    <row r="19" spans="1:14">
      <c r="A19" s="2">
        <v>110</v>
      </c>
      <c r="B19" s="2" t="s">
        <v>445</v>
      </c>
      <c r="C19" s="2">
        <v>1333</v>
      </c>
      <c r="D19" s="2">
        <v>831</v>
      </c>
      <c r="E19" s="80">
        <v>62.34</v>
      </c>
      <c r="F19" s="81"/>
      <c r="G19" s="82">
        <v>59.61</v>
      </c>
      <c r="H19" s="82">
        <v>25.88</v>
      </c>
      <c r="I19" s="83">
        <v>2.2999999999999998</v>
      </c>
      <c r="J19" s="83">
        <v>5.32</v>
      </c>
      <c r="K19" s="83">
        <v>4.72</v>
      </c>
      <c r="L19" s="83">
        <v>0.12</v>
      </c>
      <c r="M19" s="83">
        <v>1.93</v>
      </c>
      <c r="N19" s="80">
        <v>0.12</v>
      </c>
    </row>
    <row r="20" spans="1:14">
      <c r="A20" s="2">
        <v>20</v>
      </c>
      <c r="B20" s="2" t="s">
        <v>436</v>
      </c>
      <c r="C20" s="2">
        <v>1614</v>
      </c>
      <c r="D20" s="2">
        <v>948</v>
      </c>
      <c r="E20" s="80">
        <v>58.74</v>
      </c>
      <c r="F20" s="81"/>
      <c r="G20" s="82">
        <v>57.8</v>
      </c>
      <c r="H20" s="82">
        <v>28.1</v>
      </c>
      <c r="I20" s="83">
        <v>1.92</v>
      </c>
      <c r="J20" s="83">
        <v>4.59</v>
      </c>
      <c r="K20" s="83">
        <v>4.2699999999999996</v>
      </c>
      <c r="L20" s="83">
        <v>1.18</v>
      </c>
      <c r="M20" s="83">
        <v>2.0299999999999998</v>
      </c>
      <c r="N20" s="80">
        <v>0.11</v>
      </c>
    </row>
    <row r="21" spans="1:14">
      <c r="A21" s="2">
        <v>170</v>
      </c>
      <c r="B21" s="2" t="s">
        <v>452</v>
      </c>
      <c r="C21" s="2">
        <v>1490</v>
      </c>
      <c r="D21" s="2">
        <v>897</v>
      </c>
      <c r="E21" s="80">
        <v>60.2</v>
      </c>
      <c r="F21" s="81"/>
      <c r="G21" s="82">
        <v>56.13</v>
      </c>
      <c r="H21" s="82">
        <v>28.35</v>
      </c>
      <c r="I21" s="83">
        <v>1.35</v>
      </c>
      <c r="J21" s="83">
        <v>6.52</v>
      </c>
      <c r="K21" s="83">
        <v>3.71</v>
      </c>
      <c r="L21" s="83">
        <v>0.9</v>
      </c>
      <c r="M21" s="83">
        <v>2.92</v>
      </c>
      <c r="N21" s="80">
        <v>0.11</v>
      </c>
    </row>
    <row r="22" spans="1:14">
      <c r="A22" s="2">
        <v>902</v>
      </c>
      <c r="B22" s="2" t="s">
        <v>354</v>
      </c>
      <c r="C22" s="2">
        <v>0</v>
      </c>
      <c r="D22" s="2">
        <v>1054</v>
      </c>
      <c r="E22" s="81"/>
      <c r="F22" s="81"/>
      <c r="G22" s="82">
        <v>63.58</v>
      </c>
      <c r="H22" s="82">
        <v>24</v>
      </c>
      <c r="I22" s="83">
        <v>2.96</v>
      </c>
      <c r="J22" s="83">
        <v>4.97</v>
      </c>
      <c r="K22" s="83">
        <v>2.2000000000000002</v>
      </c>
      <c r="L22" s="83">
        <v>0.48</v>
      </c>
      <c r="M22" s="83">
        <v>1.72</v>
      </c>
      <c r="N22" s="80">
        <v>0.1</v>
      </c>
    </row>
    <row r="23" spans="1:14">
      <c r="A23" s="2">
        <v>30</v>
      </c>
      <c r="B23" s="2" t="s">
        <v>437</v>
      </c>
      <c r="C23" s="2">
        <v>1364</v>
      </c>
      <c r="D23" s="2">
        <v>732</v>
      </c>
      <c r="E23" s="80">
        <v>53.67</v>
      </c>
      <c r="F23" s="81"/>
      <c r="G23" s="82">
        <v>50.62</v>
      </c>
      <c r="H23" s="82">
        <v>30.4</v>
      </c>
      <c r="I23" s="83">
        <v>1.38</v>
      </c>
      <c r="J23" s="83">
        <v>6.19</v>
      </c>
      <c r="K23" s="83">
        <v>7.15</v>
      </c>
      <c r="L23" s="83">
        <v>0.96</v>
      </c>
      <c r="M23" s="83">
        <v>3.3</v>
      </c>
      <c r="N23" s="80">
        <v>0</v>
      </c>
    </row>
    <row r="24" spans="1:14">
      <c r="A24" s="2">
        <v>40</v>
      </c>
      <c r="B24" s="2" t="s">
        <v>438</v>
      </c>
      <c r="C24" s="2">
        <v>1317</v>
      </c>
      <c r="D24" s="2">
        <v>660</v>
      </c>
      <c r="E24" s="80">
        <v>50.11</v>
      </c>
      <c r="F24" s="81"/>
      <c r="G24" s="82">
        <v>57.99</v>
      </c>
      <c r="H24" s="82">
        <v>23.14</v>
      </c>
      <c r="I24" s="83">
        <v>2.2799999999999998</v>
      </c>
      <c r="J24" s="83">
        <v>6.09</v>
      </c>
      <c r="K24" s="83">
        <v>5.94</v>
      </c>
      <c r="L24" s="83">
        <v>1.07</v>
      </c>
      <c r="M24" s="83">
        <v>3.5</v>
      </c>
      <c r="N24" s="80">
        <v>0</v>
      </c>
    </row>
    <row r="25" spans="1:14">
      <c r="A25" s="2">
        <v>50</v>
      </c>
      <c r="B25" s="2" t="s">
        <v>439</v>
      </c>
      <c r="C25" s="2">
        <v>1506</v>
      </c>
      <c r="D25" s="2">
        <v>697</v>
      </c>
      <c r="E25" s="80">
        <v>46.28</v>
      </c>
      <c r="F25" s="81"/>
      <c r="G25" s="82">
        <v>50.51</v>
      </c>
      <c r="H25" s="82">
        <v>30.66</v>
      </c>
      <c r="I25" s="83">
        <v>3.07</v>
      </c>
      <c r="J25" s="83">
        <v>6.57</v>
      </c>
      <c r="K25" s="83">
        <v>5.26</v>
      </c>
      <c r="L25" s="83">
        <v>1.02</v>
      </c>
      <c r="M25" s="83">
        <v>2.92</v>
      </c>
      <c r="N25" s="80">
        <v>0</v>
      </c>
    </row>
    <row r="26" spans="1:14">
      <c r="A26" s="2">
        <v>70</v>
      </c>
      <c r="B26" s="2" t="s">
        <v>441</v>
      </c>
      <c r="C26" s="2">
        <v>1383</v>
      </c>
      <c r="D26" s="2">
        <v>716</v>
      </c>
      <c r="E26" s="80">
        <v>51.77</v>
      </c>
      <c r="F26" s="81"/>
      <c r="G26" s="82">
        <v>59.4</v>
      </c>
      <c r="H26" s="82">
        <v>25.68</v>
      </c>
      <c r="I26" s="83">
        <v>1.72</v>
      </c>
      <c r="J26" s="83">
        <v>5.0199999999999996</v>
      </c>
      <c r="K26" s="83">
        <v>5.74</v>
      </c>
      <c r="L26" s="83">
        <v>0.43</v>
      </c>
      <c r="M26" s="83">
        <v>2.0099999999999998</v>
      </c>
      <c r="N26" s="80">
        <v>0</v>
      </c>
    </row>
    <row r="27" spans="1:14">
      <c r="A27" s="2">
        <v>100</v>
      </c>
      <c r="B27" s="2" t="s">
        <v>444</v>
      </c>
      <c r="C27" s="2">
        <v>1514</v>
      </c>
      <c r="D27" s="2">
        <v>782</v>
      </c>
      <c r="E27" s="80">
        <v>51.65</v>
      </c>
      <c r="F27" s="81"/>
      <c r="G27" s="82">
        <v>56.57</v>
      </c>
      <c r="H27" s="82">
        <v>23.84</v>
      </c>
      <c r="I27" s="83">
        <v>1.8</v>
      </c>
      <c r="J27" s="83">
        <v>7.22</v>
      </c>
      <c r="K27" s="83">
        <v>5.67</v>
      </c>
      <c r="L27" s="83">
        <v>0.64</v>
      </c>
      <c r="M27" s="83">
        <v>4.25</v>
      </c>
      <c r="N27" s="80">
        <v>0</v>
      </c>
    </row>
    <row r="28" spans="1:14">
      <c r="A28" s="2">
        <v>161</v>
      </c>
      <c r="B28" s="2" t="s">
        <v>450</v>
      </c>
      <c r="C28" s="2">
        <v>930</v>
      </c>
      <c r="D28" s="2">
        <v>550</v>
      </c>
      <c r="E28" s="80">
        <v>59.14</v>
      </c>
      <c r="F28" s="81"/>
      <c r="G28" s="82">
        <v>58.27</v>
      </c>
      <c r="H28" s="82">
        <v>23.9</v>
      </c>
      <c r="I28" s="83">
        <v>2.21</v>
      </c>
      <c r="J28" s="83">
        <v>6.62</v>
      </c>
      <c r="K28" s="83">
        <v>4.04</v>
      </c>
      <c r="L28" s="83">
        <v>0.55000000000000004</v>
      </c>
      <c r="M28" s="83">
        <v>4.41</v>
      </c>
      <c r="N28" s="80">
        <v>0</v>
      </c>
    </row>
    <row r="29" spans="1:14">
      <c r="A29" s="2">
        <v>162</v>
      </c>
      <c r="B29" s="2" t="s">
        <v>451</v>
      </c>
      <c r="C29" s="2">
        <v>525</v>
      </c>
      <c r="D29" s="2">
        <v>271</v>
      </c>
      <c r="E29" s="80">
        <v>51.62</v>
      </c>
      <c r="F29" s="81"/>
      <c r="G29" s="82">
        <v>61.57</v>
      </c>
      <c r="H29" s="82">
        <v>23.13</v>
      </c>
      <c r="I29" s="83">
        <v>1.1200000000000001</v>
      </c>
      <c r="J29" s="83">
        <v>5.97</v>
      </c>
      <c r="K29" s="83">
        <v>3.73</v>
      </c>
      <c r="L29" s="83">
        <v>1.1200000000000001</v>
      </c>
      <c r="M29" s="83">
        <v>3.36</v>
      </c>
      <c r="N29" s="80">
        <v>0</v>
      </c>
    </row>
    <row r="30" spans="1:14">
      <c r="A30" s="2">
        <v>182</v>
      </c>
      <c r="B30" s="2" t="s">
        <v>454</v>
      </c>
      <c r="C30" s="2">
        <v>612</v>
      </c>
      <c r="D30" s="2">
        <v>375</v>
      </c>
      <c r="E30" s="80">
        <v>61.27</v>
      </c>
      <c r="F30" s="81"/>
      <c r="G30" s="82">
        <v>67.02</v>
      </c>
      <c r="H30" s="82">
        <v>16.09</v>
      </c>
      <c r="I30" s="83">
        <v>1.61</v>
      </c>
      <c r="J30" s="83">
        <v>6.43</v>
      </c>
      <c r="K30" s="83">
        <v>5.09</v>
      </c>
      <c r="L30" s="83">
        <v>0.27</v>
      </c>
      <c r="M30" s="83">
        <v>3.49</v>
      </c>
      <c r="N30" s="80">
        <v>0</v>
      </c>
    </row>
    <row r="31" spans="1:14">
      <c r="A31" s="2">
        <v>201</v>
      </c>
      <c r="B31" s="2" t="s">
        <v>456</v>
      </c>
      <c r="C31" s="2">
        <v>526</v>
      </c>
      <c r="D31" s="2">
        <v>335</v>
      </c>
      <c r="E31" s="80">
        <v>63.69</v>
      </c>
      <c r="F31" s="81"/>
      <c r="G31" s="82">
        <v>64.67</v>
      </c>
      <c r="H31" s="82">
        <v>24.55</v>
      </c>
      <c r="I31" s="83">
        <v>0.9</v>
      </c>
      <c r="J31" s="83">
        <v>2.69</v>
      </c>
      <c r="K31" s="83">
        <v>6.29</v>
      </c>
      <c r="L31" s="83">
        <v>0.3</v>
      </c>
      <c r="M31" s="83">
        <v>0.6</v>
      </c>
      <c r="N31" s="80">
        <v>0</v>
      </c>
    </row>
    <row r="32" spans="1:14">
      <c r="A32" s="2">
        <v>202</v>
      </c>
      <c r="B32" s="2" t="s">
        <v>457</v>
      </c>
      <c r="C32" s="2">
        <v>672</v>
      </c>
      <c r="D32" s="2">
        <v>424</v>
      </c>
      <c r="E32" s="80">
        <v>63.1</v>
      </c>
      <c r="F32" s="81"/>
      <c r="G32" s="82">
        <v>76.09</v>
      </c>
      <c r="H32" s="82">
        <v>12.32</v>
      </c>
      <c r="I32" s="83">
        <v>4.59</v>
      </c>
      <c r="J32" s="83">
        <v>2.9</v>
      </c>
      <c r="K32" s="83">
        <v>2.9</v>
      </c>
      <c r="L32" s="83">
        <v>0.48</v>
      </c>
      <c r="M32" s="83">
        <v>0.72</v>
      </c>
      <c r="N32" s="80">
        <v>0</v>
      </c>
    </row>
    <row r="33" spans="1:14">
      <c r="A33" s="2">
        <v>901</v>
      </c>
      <c r="B33" s="2" t="s">
        <v>353</v>
      </c>
      <c r="C33" s="2">
        <v>0</v>
      </c>
      <c r="D33" s="2">
        <v>1059</v>
      </c>
      <c r="E33" s="81"/>
      <c r="F33" s="81"/>
      <c r="G33" s="82">
        <v>62.43</v>
      </c>
      <c r="H33" s="82">
        <v>24.1</v>
      </c>
      <c r="I33" s="83">
        <v>2.85</v>
      </c>
      <c r="J33" s="83">
        <v>4.93</v>
      </c>
      <c r="K33" s="83">
        <v>2.94</v>
      </c>
      <c r="L33" s="83">
        <v>1.1399999999999999</v>
      </c>
      <c r="M33" s="83">
        <v>1.61</v>
      </c>
      <c r="N33" s="80">
        <v>0</v>
      </c>
    </row>
    <row r="34" spans="1:14">
      <c r="E34" s="81"/>
      <c r="F34" s="81"/>
      <c r="G34" s="87"/>
      <c r="H34" s="87"/>
      <c r="I34" s="87"/>
      <c r="J34" s="87"/>
      <c r="K34" s="87"/>
      <c r="L34" s="87"/>
      <c r="M34" s="87"/>
      <c r="N34" s="87"/>
    </row>
    <row r="35" spans="1:14">
      <c r="E35" s="81"/>
      <c r="F35" s="81"/>
      <c r="G35" s="79">
        <f>'Erst-St.'!F23</f>
        <v>0.60005815925943873</v>
      </c>
      <c r="H35" s="79">
        <f>'Erst-St.'!G23</f>
        <v>0.23898609024378423</v>
      </c>
      <c r="I35" s="79">
        <f>'Erst-St.'!H23</f>
        <v>2.2245916735326905E-2</v>
      </c>
      <c r="J35" s="79">
        <f>'Erst-St.'!I23</f>
        <v>5.8013861290166238E-2</v>
      </c>
      <c r="K35" s="79">
        <f>'Erst-St.'!J23</f>
        <v>4.5606552609896767E-2</v>
      </c>
      <c r="L35" s="79">
        <f>'Erst-St.'!K23</f>
        <v>7.6576358261038141E-3</v>
      </c>
      <c r="M35" s="79">
        <f>'Erst-St.'!L23</f>
        <v>2.6220132796975718E-2</v>
      </c>
      <c r="N35" s="79">
        <f>'Erst-St.'!M23</f>
        <v>1.2116512383075655E-3</v>
      </c>
    </row>
    <row r="36" spans="1:14">
      <c r="C36" s="19"/>
      <c r="D36" s="19"/>
      <c r="E36" s="19"/>
    </row>
    <row r="37" spans="1:14">
      <c r="C37" s="3">
        <f>SUM(C5:C36)</f>
        <v>27492</v>
      </c>
      <c r="D37" s="3">
        <f>SUM(D5:D36)</f>
        <v>20807</v>
      </c>
      <c r="E37" s="5">
        <f>D37/C37*100</f>
        <v>75.683835297541108</v>
      </c>
      <c r="F37" s="7" t="s">
        <v>484</v>
      </c>
    </row>
  </sheetData>
  <sortState ref="A5:DG33">
    <sortCondition descending="1" ref="N5:N33"/>
  </sortState>
  <conditionalFormatting sqref="G5:G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3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3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28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A5" sqref="A5"/>
    </sheetView>
  </sheetViews>
  <sheetFormatPr baseColWidth="10" defaultRowHeight="12.75"/>
  <cols>
    <col min="1" max="1" width="12.7109375" style="26" customWidth="1"/>
    <col min="2" max="4" width="9.7109375" style="26" customWidth="1"/>
    <col min="5" max="5" width="3.5703125" style="26" customWidth="1"/>
    <col min="6" max="13" width="10.7109375" style="26" customWidth="1"/>
    <col min="14" max="16384" width="11.42578125" style="26"/>
  </cols>
  <sheetData>
    <row r="1" spans="1:13">
      <c r="A1" s="26" t="s">
        <v>532</v>
      </c>
    </row>
    <row r="2" spans="1:13">
      <c r="A2" s="27" t="s">
        <v>502</v>
      </c>
      <c r="B2" s="25" t="s">
        <v>531</v>
      </c>
    </row>
    <row r="3" spans="1:13">
      <c r="A3" s="73" t="s">
        <v>528</v>
      </c>
    </row>
    <row r="4" spans="1:13">
      <c r="A4" s="71" t="s">
        <v>527</v>
      </c>
    </row>
    <row r="5" spans="1:13">
      <c r="A5" s="28"/>
    </row>
    <row r="6" spans="1:13" s="29" customFormat="1" ht="12.75" customHeight="1">
      <c r="B6" s="119" t="s">
        <v>543</v>
      </c>
      <c r="C6" s="119" t="s">
        <v>542</v>
      </c>
      <c r="D6" s="119" t="s">
        <v>544</v>
      </c>
      <c r="E6" s="123" t="s">
        <v>506</v>
      </c>
      <c r="F6" s="119" t="s">
        <v>535</v>
      </c>
      <c r="G6" s="119" t="s">
        <v>536</v>
      </c>
      <c r="H6" s="119" t="s">
        <v>537</v>
      </c>
      <c r="I6" s="119" t="s">
        <v>538</v>
      </c>
      <c r="J6" s="119" t="s">
        <v>539</v>
      </c>
      <c r="K6" s="119" t="s">
        <v>540</v>
      </c>
      <c r="L6" s="119" t="s">
        <v>529</v>
      </c>
      <c r="M6" s="119" t="s">
        <v>541</v>
      </c>
    </row>
    <row r="7" spans="1:13" s="29" customFormat="1" ht="11.25">
      <c r="B7" s="119"/>
      <c r="C7" s="119"/>
      <c r="D7" s="119"/>
      <c r="E7" s="123"/>
      <c r="F7" s="119"/>
      <c r="G7" s="119"/>
      <c r="H7" s="119"/>
      <c r="I7" s="119"/>
      <c r="J7" s="119"/>
      <c r="K7" s="119"/>
      <c r="L7" s="124"/>
      <c r="M7" s="119"/>
    </row>
    <row r="8" spans="1:13">
      <c r="A8" s="26" t="s">
        <v>516</v>
      </c>
      <c r="B8" s="120">
        <f>'b-g'!C106</f>
        <v>83619</v>
      </c>
      <c r="C8" s="120">
        <f>'b-g'!D106</f>
        <v>65454</v>
      </c>
      <c r="D8" s="121">
        <f>C8/B8</f>
        <v>0.78276468266781474</v>
      </c>
      <c r="E8" s="122">
        <f>'b-g'!G106</f>
        <v>64889</v>
      </c>
      <c r="F8" s="37">
        <f>'b-g'!L106</f>
        <v>37771</v>
      </c>
      <c r="G8" s="38">
        <f>'b-g'!P106</f>
        <v>16204</v>
      </c>
      <c r="H8" s="40">
        <f>'b-g'!T106</f>
        <v>1043</v>
      </c>
      <c r="I8" s="42">
        <f>'b-g'!X106</f>
        <v>4865</v>
      </c>
      <c r="J8" s="30">
        <f>'b-g'!AB106</f>
        <v>2651</v>
      </c>
      <c r="K8" s="31">
        <f>'b-g'!AJ106</f>
        <v>374</v>
      </c>
      <c r="L8" s="30">
        <f>'b-g'!BP106</f>
        <v>1844</v>
      </c>
      <c r="M8" s="31">
        <f>'b-g'!CV106</f>
        <v>137</v>
      </c>
    </row>
    <row r="9" spans="1:13" s="32" customFormat="1" ht="11.25" customHeight="1">
      <c r="B9" s="120"/>
      <c r="C9" s="120"/>
      <c r="D9" s="121"/>
      <c r="E9" s="122"/>
      <c r="F9" s="39">
        <f>F8/E8</f>
        <v>0.58208633204395199</v>
      </c>
      <c r="G9" s="41">
        <f>G8/E8</f>
        <v>0.24971875048159164</v>
      </c>
      <c r="H9" s="39">
        <f>H8/E8</f>
        <v>1.6073602613694154E-2</v>
      </c>
      <c r="I9" s="44">
        <f>I8/E8</f>
        <v>7.4974186688036487E-2</v>
      </c>
      <c r="J9" s="44">
        <f>J8/E8</f>
        <v>4.0854382098660789E-2</v>
      </c>
      <c r="K9" s="44">
        <f>K8/E8</f>
        <v>5.763688760806916E-3</v>
      </c>
      <c r="L9" s="44">
        <f>L8/E8</f>
        <v>2.8417759558630892E-2</v>
      </c>
      <c r="M9" s="33">
        <f>M8/E8</f>
        <v>2.1112977546271323E-3</v>
      </c>
    </row>
    <row r="10" spans="1:13">
      <c r="A10" s="26" t="s">
        <v>517</v>
      </c>
      <c r="B10" s="120">
        <f>bu!C26</f>
        <v>13762</v>
      </c>
      <c r="C10" s="120">
        <f>bu!D26</f>
        <v>10376</v>
      </c>
      <c r="D10" s="121">
        <f t="shared" ref="D10" si="0">C10/B10</f>
        <v>0.75396018020636535</v>
      </c>
      <c r="E10" s="122">
        <f>bu!G26</f>
        <v>10258</v>
      </c>
      <c r="F10" s="37">
        <f>bu!L26</f>
        <v>5461</v>
      </c>
      <c r="G10" s="38">
        <f>bu!P26</f>
        <v>2844</v>
      </c>
      <c r="H10" s="40">
        <f>bu!T26</f>
        <v>203</v>
      </c>
      <c r="I10" s="42">
        <f>bu!X26</f>
        <v>614</v>
      </c>
      <c r="J10" s="30">
        <f>bu!AB26</f>
        <v>492</v>
      </c>
      <c r="K10" s="31">
        <f>bu!AJ26</f>
        <v>139</v>
      </c>
      <c r="L10" s="30">
        <f>bu!BP26</f>
        <v>331</v>
      </c>
      <c r="M10" s="31">
        <f>bu!CV26</f>
        <v>174</v>
      </c>
    </row>
    <row r="11" spans="1:13" s="32" customFormat="1" ht="11.25" customHeight="1">
      <c r="B11" s="120"/>
      <c r="C11" s="120"/>
      <c r="D11" s="121"/>
      <c r="E11" s="122"/>
      <c r="F11" s="39">
        <f>F10/E10</f>
        <v>0.53236498342756877</v>
      </c>
      <c r="G11" s="41">
        <f>G10/E10</f>
        <v>0.27724702671085982</v>
      </c>
      <c r="H11" s="39">
        <f>H10/E10</f>
        <v>1.9789432637941119E-2</v>
      </c>
      <c r="I11" s="44">
        <f>I10/E10</f>
        <v>5.9855722363033728E-2</v>
      </c>
      <c r="J11" s="44">
        <f>J10/E10</f>
        <v>4.7962565802300641E-2</v>
      </c>
      <c r="K11" s="44">
        <f>K10/E10</f>
        <v>1.3550399688048352E-2</v>
      </c>
      <c r="L11" s="44">
        <f>L10/E10</f>
        <v>3.2267498537726653E-2</v>
      </c>
      <c r="M11" s="33">
        <f>M10/E10</f>
        <v>1.6962370832520959E-2</v>
      </c>
    </row>
    <row r="12" spans="1:13">
      <c r="A12" s="26" t="s">
        <v>518</v>
      </c>
      <c r="B12" s="120">
        <f>kü!C26</f>
        <v>15505</v>
      </c>
      <c r="C12" s="120">
        <f>kü!D26</f>
        <v>12126</v>
      </c>
      <c r="D12" s="121">
        <f t="shared" ref="D12" si="1">C12/B12</f>
        <v>0.78207029990325705</v>
      </c>
      <c r="E12" s="122">
        <f>kü!G26</f>
        <v>12022</v>
      </c>
      <c r="F12" s="40">
        <f>kü!L26</f>
        <v>7630</v>
      </c>
      <c r="G12" s="42">
        <f>kü!P26</f>
        <v>2691</v>
      </c>
      <c r="H12" s="43">
        <f>kü!T26</f>
        <v>186</v>
      </c>
      <c r="I12" s="45">
        <f>kü!X26</f>
        <v>722</v>
      </c>
      <c r="J12" s="45">
        <f>kü!AB26</f>
        <v>416</v>
      </c>
      <c r="K12" s="45">
        <f>kü!AJ26</f>
        <v>80</v>
      </c>
      <c r="L12" s="45">
        <f>kü!BP26</f>
        <v>282</v>
      </c>
      <c r="M12" s="31">
        <f>kü!CV26</f>
        <v>15</v>
      </c>
    </row>
    <row r="13" spans="1:13" s="32" customFormat="1" ht="11.25" customHeight="1">
      <c r="B13" s="120"/>
      <c r="C13" s="120"/>
      <c r="D13" s="121"/>
      <c r="E13" s="122"/>
      <c r="F13" s="39">
        <f>F12/E12</f>
        <v>0.6346697720845117</v>
      </c>
      <c r="G13" s="41">
        <f>G12/E12</f>
        <v>0.2238396273498586</v>
      </c>
      <c r="H13" s="39">
        <f>H12/E12</f>
        <v>1.5471635335218765E-2</v>
      </c>
      <c r="I13" s="44">
        <f>I12/E12</f>
        <v>6.0056562967892198E-2</v>
      </c>
      <c r="J13" s="44">
        <f>J12/E12</f>
        <v>3.4603227416403259E-2</v>
      </c>
      <c r="K13" s="44">
        <f>K12/E12</f>
        <v>6.6544668108467807E-3</v>
      </c>
      <c r="L13" s="44">
        <f>L12/E12</f>
        <v>2.3456995508234903E-2</v>
      </c>
      <c r="M13" s="33">
        <f>M12/E12</f>
        <v>1.2477125270337714E-3</v>
      </c>
    </row>
    <row r="14" spans="1:13">
      <c r="A14" s="26" t="s">
        <v>519</v>
      </c>
      <c r="B14" s="120">
        <f>lei!C39</f>
        <v>22056</v>
      </c>
      <c r="C14" s="120">
        <f>lei!D39</f>
        <v>17488</v>
      </c>
      <c r="D14" s="121">
        <f t="shared" ref="D14" si="2">C14/B14</f>
        <v>0.7928908233587233</v>
      </c>
      <c r="E14" s="122">
        <f>lei!G39</f>
        <v>17297</v>
      </c>
      <c r="F14" s="40">
        <f>lei!L39</f>
        <v>9451</v>
      </c>
      <c r="G14" s="42">
        <f>lei!P39</f>
        <v>4981</v>
      </c>
      <c r="H14" s="40">
        <f>lei!T39</f>
        <v>302</v>
      </c>
      <c r="I14" s="42">
        <f>lei!X39</f>
        <v>1061</v>
      </c>
      <c r="J14" s="45">
        <f>lei!AB39</f>
        <v>827</v>
      </c>
      <c r="K14" s="45">
        <f>lei!AJ39</f>
        <v>157</v>
      </c>
      <c r="L14" s="45">
        <f>lei!BP39</f>
        <v>490</v>
      </c>
      <c r="M14" s="31">
        <f>lei!CV39</f>
        <v>28</v>
      </c>
    </row>
    <row r="15" spans="1:13" s="32" customFormat="1" ht="11.25" customHeight="1">
      <c r="B15" s="120"/>
      <c r="C15" s="120"/>
      <c r="D15" s="121"/>
      <c r="E15" s="122"/>
      <c r="F15" s="39">
        <f>F14/E14</f>
        <v>0.54639532866971152</v>
      </c>
      <c r="G15" s="41">
        <f>G14/E14</f>
        <v>0.28796901196739316</v>
      </c>
      <c r="H15" s="39">
        <f>H14/E14</f>
        <v>1.7459675088165576E-2</v>
      </c>
      <c r="I15" s="44">
        <f>I14/E14</f>
        <v>6.1340116783257209E-2</v>
      </c>
      <c r="J15" s="44">
        <f>J14/E14</f>
        <v>4.7811759264612362E-2</v>
      </c>
      <c r="K15" s="44">
        <f>K14/E14</f>
        <v>9.0767185060993232E-3</v>
      </c>
      <c r="L15" s="44">
        <f>L14/E14</f>
        <v>2.8328611898016998E-2</v>
      </c>
      <c r="M15" s="33">
        <f>M14/E14</f>
        <v>1.6187778227438284E-3</v>
      </c>
    </row>
    <row r="16" spans="1:13">
      <c r="A16" s="26" t="s">
        <v>520</v>
      </c>
      <c r="B16" s="120">
        <f>od!C26</f>
        <v>12113</v>
      </c>
      <c r="C16" s="120">
        <f>od!D26</f>
        <v>10110</v>
      </c>
      <c r="D16" s="121">
        <f t="shared" ref="D16" si="3">C16/B16</f>
        <v>0.83464046891769172</v>
      </c>
      <c r="E16" s="122">
        <f>od!G26</f>
        <v>10045</v>
      </c>
      <c r="F16" s="40">
        <f>od!L26</f>
        <v>6691</v>
      </c>
      <c r="G16" s="42">
        <f>od!P26</f>
        <v>1911</v>
      </c>
      <c r="H16" s="43">
        <f>od!T26</f>
        <v>157</v>
      </c>
      <c r="I16" s="45">
        <f>od!X26</f>
        <v>653</v>
      </c>
      <c r="J16" s="45">
        <f>od!AB26</f>
        <v>277</v>
      </c>
      <c r="K16" s="45">
        <f>od!AJ26</f>
        <v>95</v>
      </c>
      <c r="L16" s="45">
        <f>od!BP26</f>
        <v>239</v>
      </c>
      <c r="M16" s="31">
        <f>od!CV26</f>
        <v>22</v>
      </c>
    </row>
    <row r="17" spans="1:13" s="32" customFormat="1" ht="11.25" customHeight="1">
      <c r="B17" s="120"/>
      <c r="C17" s="120"/>
      <c r="D17" s="121"/>
      <c r="E17" s="122"/>
      <c r="F17" s="39">
        <f>F16/E16</f>
        <v>0.66610253857640622</v>
      </c>
      <c r="G17" s="41">
        <f>G16/E16</f>
        <v>0.19024390243902439</v>
      </c>
      <c r="H17" s="39">
        <f>H16/E16</f>
        <v>1.5629666500746639E-2</v>
      </c>
      <c r="I17" s="44">
        <f>I16/E16</f>
        <v>6.5007466401194619E-2</v>
      </c>
      <c r="J17" s="44">
        <f>J16/E16</f>
        <v>2.7575908412145345E-2</v>
      </c>
      <c r="K17" s="44">
        <f>K16/E16</f>
        <v>9.4574415131906415E-3</v>
      </c>
      <c r="L17" s="44">
        <f>L16/E16</f>
        <v>2.3792931806869089E-2</v>
      </c>
      <c r="M17" s="33">
        <f>M16/E16</f>
        <v>2.1901443504230961E-3</v>
      </c>
    </row>
    <row r="18" spans="1:13">
      <c r="A18" s="26" t="s">
        <v>521</v>
      </c>
      <c r="B18" s="120">
        <f>ov!C34</f>
        <v>20437</v>
      </c>
      <c r="C18" s="120">
        <f>ov!D34</f>
        <v>16005</v>
      </c>
      <c r="D18" s="121">
        <f t="shared" ref="D18" si="4">C18/B18</f>
        <v>0.78313842540490286</v>
      </c>
      <c r="E18" s="122">
        <f>ov!G34</f>
        <v>15854</v>
      </c>
      <c r="F18" s="40">
        <f>ov!L34</f>
        <v>9428</v>
      </c>
      <c r="G18" s="42">
        <f>ov!P34</f>
        <v>3872</v>
      </c>
      <c r="H18" s="40">
        <f>ov!T34</f>
        <v>304</v>
      </c>
      <c r="I18" s="42">
        <f>ov!X34</f>
        <v>1080</v>
      </c>
      <c r="J18" s="45">
        <f>ov!AB34</f>
        <v>548</v>
      </c>
      <c r="K18" s="45">
        <f>ov!AJ34</f>
        <v>143</v>
      </c>
      <c r="L18" s="45">
        <f>ov!BP34</f>
        <v>455</v>
      </c>
      <c r="M18" s="31">
        <f>ov!CV34</f>
        <v>24</v>
      </c>
    </row>
    <row r="19" spans="1:13" s="32" customFormat="1" ht="11.25" customHeight="1">
      <c r="B19" s="120"/>
      <c r="C19" s="120"/>
      <c r="D19" s="121"/>
      <c r="E19" s="122"/>
      <c r="F19" s="39">
        <f>F18/E18</f>
        <v>0.59467642235398011</v>
      </c>
      <c r="G19" s="41">
        <f>G18/E18</f>
        <v>0.24422858584584331</v>
      </c>
      <c r="H19" s="39">
        <f>H18/E18</f>
        <v>1.9174971615995962E-2</v>
      </c>
      <c r="I19" s="44">
        <f>I18/E18</f>
        <v>6.8121609688406706E-2</v>
      </c>
      <c r="J19" s="44">
        <f>J18/E18</f>
        <v>3.4565409360413774E-2</v>
      </c>
      <c r="K19" s="44">
        <f>K18/E18</f>
        <v>9.0198057272612587E-3</v>
      </c>
      <c r="L19" s="44">
        <f>L18/E18</f>
        <v>2.8699381859467642E-2</v>
      </c>
      <c r="M19" s="33">
        <f>M18/E18</f>
        <v>1.5138135486312604E-3</v>
      </c>
    </row>
    <row r="20" spans="1:13">
      <c r="A20" s="26" t="s">
        <v>522</v>
      </c>
      <c r="B20" s="120">
        <f>rö!C29</f>
        <v>21430</v>
      </c>
      <c r="C20" s="120">
        <f>rö!D29</f>
        <v>16765</v>
      </c>
      <c r="D20" s="121">
        <f t="shared" ref="D20" si="5">C20/B20</f>
        <v>0.78231451236584226</v>
      </c>
      <c r="E20" s="122">
        <f>rö!G29</f>
        <v>16606</v>
      </c>
      <c r="F20" s="40">
        <f>rö!L29</f>
        <v>9204</v>
      </c>
      <c r="G20" s="42">
        <f>rö!P29</f>
        <v>4460</v>
      </c>
      <c r="H20" s="40">
        <f>rö!T29</f>
        <v>283</v>
      </c>
      <c r="I20" s="42">
        <f>rö!X29</f>
        <v>1280</v>
      </c>
      <c r="J20" s="45">
        <f>rö!AB29</f>
        <v>732</v>
      </c>
      <c r="K20" s="45">
        <f>rö!AJ29</f>
        <v>95</v>
      </c>
      <c r="L20" s="45">
        <f>rö!BP29</f>
        <v>531</v>
      </c>
      <c r="M20" s="31">
        <f>rö!CV29</f>
        <v>21</v>
      </c>
    </row>
    <row r="21" spans="1:13" s="32" customFormat="1" ht="11.25" customHeight="1">
      <c r="B21" s="120"/>
      <c r="C21" s="120"/>
      <c r="D21" s="121"/>
      <c r="E21" s="122"/>
      <c r="F21" s="39">
        <f>F20/E20</f>
        <v>0.55425749729013607</v>
      </c>
      <c r="G21" s="41">
        <f>G20/E20</f>
        <v>0.26857762254606771</v>
      </c>
      <c r="H21" s="39">
        <f>H20/E20</f>
        <v>1.704203300012044E-2</v>
      </c>
      <c r="I21" s="44">
        <f>I20/E20</f>
        <v>7.708057328676382E-2</v>
      </c>
      <c r="J21" s="44">
        <f>J20/E20</f>
        <v>4.4080452848368062E-2</v>
      </c>
      <c r="K21" s="44">
        <f>K20/E20</f>
        <v>5.7208237986270021E-3</v>
      </c>
      <c r="L21" s="44">
        <f>L20/E20</f>
        <v>3.1976394074430932E-2</v>
      </c>
      <c r="M21" s="33">
        <f>M20/E20</f>
        <v>1.2646031554859689E-3</v>
      </c>
    </row>
    <row r="22" spans="1:13">
      <c r="A22" s="26" t="s">
        <v>545</v>
      </c>
      <c r="B22" s="120">
        <f>wki!C36</f>
        <v>27492</v>
      </c>
      <c r="C22" s="120">
        <f>wki!D36</f>
        <v>20807</v>
      </c>
      <c r="D22" s="121">
        <f t="shared" ref="D22" si="6">C22/B22</f>
        <v>0.75683835297541102</v>
      </c>
      <c r="E22" s="122">
        <f>wki!G36</f>
        <v>20633</v>
      </c>
      <c r="F22" s="40">
        <f>wki!L36</f>
        <v>12381</v>
      </c>
      <c r="G22" s="42">
        <f>wki!P36</f>
        <v>4931</v>
      </c>
      <c r="H22" s="40">
        <f>wki!T36</f>
        <v>459</v>
      </c>
      <c r="I22" s="42">
        <f>wki!X36</f>
        <v>1197</v>
      </c>
      <c r="J22" s="42">
        <f>wki!AB36</f>
        <v>941</v>
      </c>
      <c r="K22" s="45">
        <f>wki!AJ36</f>
        <v>158</v>
      </c>
      <c r="L22" s="45">
        <f>wki!BP36</f>
        <v>541</v>
      </c>
      <c r="M22" s="31">
        <f>wki!CV36</f>
        <v>25</v>
      </c>
    </row>
    <row r="23" spans="1:13" s="32" customFormat="1" ht="11.25" customHeight="1">
      <c r="B23" s="120"/>
      <c r="C23" s="120"/>
      <c r="D23" s="121"/>
      <c r="E23" s="122"/>
      <c r="F23" s="39">
        <f>F22/E22</f>
        <v>0.60005815925943873</v>
      </c>
      <c r="G23" s="41">
        <f>G22/E22</f>
        <v>0.23898609024378423</v>
      </c>
      <c r="H23" s="39">
        <f>H22/E22</f>
        <v>2.2245916735326905E-2</v>
      </c>
      <c r="I23" s="44">
        <f>I22/E22</f>
        <v>5.8013861290166238E-2</v>
      </c>
      <c r="J23" s="44">
        <f>J22/E22</f>
        <v>4.5606552609896767E-2</v>
      </c>
      <c r="K23" s="44">
        <f>K22/E22</f>
        <v>7.6576358261038141E-3</v>
      </c>
      <c r="L23" s="44">
        <f>L22/E22</f>
        <v>2.6220132796975718E-2</v>
      </c>
      <c r="M23" s="33">
        <f>M22/E22</f>
        <v>1.2116512383075655E-3</v>
      </c>
    </row>
    <row r="24" spans="1:13">
      <c r="E24" s="74"/>
    </row>
    <row r="25" spans="1:13">
      <c r="E25" s="74"/>
    </row>
    <row r="26" spans="1:13">
      <c r="A26" s="26" t="s">
        <v>524</v>
      </c>
      <c r="B26" s="34">
        <f>SUM(B8:B23)</f>
        <v>216414</v>
      </c>
      <c r="C26" s="34">
        <f>SUM(C8:C23)</f>
        <v>169131</v>
      </c>
      <c r="D26" s="35">
        <f>C26/B26*100</f>
        <v>78.15159832543182</v>
      </c>
      <c r="E26" s="75">
        <f>SUM(E8:E23)</f>
        <v>167604</v>
      </c>
      <c r="F26" s="34">
        <f>SUM(F8+F10+F12+F14+F16+F18+F20+F22)</f>
        <v>98017</v>
      </c>
      <c r="G26" s="34">
        <f t="shared" ref="G26:M26" si="7">SUM(G8+G10+G12+G14+G16+G18+G20+G22)</f>
        <v>41894</v>
      </c>
      <c r="H26" s="34">
        <f t="shared" si="7"/>
        <v>2937</v>
      </c>
      <c r="I26" s="34">
        <f t="shared" si="7"/>
        <v>11472</v>
      </c>
      <c r="J26" s="34">
        <f t="shared" si="7"/>
        <v>6884</v>
      </c>
      <c r="K26" s="34">
        <f t="shared" si="7"/>
        <v>1241</v>
      </c>
      <c r="L26" s="34">
        <f t="shared" si="7"/>
        <v>4713</v>
      </c>
      <c r="M26" s="34">
        <f t="shared" si="7"/>
        <v>446</v>
      </c>
    </row>
    <row r="27" spans="1:13">
      <c r="A27" s="70" t="s">
        <v>525</v>
      </c>
      <c r="F27" s="36">
        <f t="shared" ref="F27:M27" si="8">(F8+F10+F12+F14+F16+F18+F20+F22)/$E$26</f>
        <v>0.58481301162263433</v>
      </c>
      <c r="G27" s="36">
        <f t="shared" si="8"/>
        <v>0.24995823488699553</v>
      </c>
      <c r="H27" s="36">
        <f t="shared" si="8"/>
        <v>1.7523448127729647E-2</v>
      </c>
      <c r="I27" s="36">
        <f t="shared" si="8"/>
        <v>6.8447053769599767E-2</v>
      </c>
      <c r="J27" s="36">
        <f t="shared" si="8"/>
        <v>4.1073005417531804E-2</v>
      </c>
      <c r="K27" s="36">
        <f t="shared" si="8"/>
        <v>7.4043578912197797E-3</v>
      </c>
      <c r="L27" s="36">
        <f t="shared" si="8"/>
        <v>2.8119853941433379E-2</v>
      </c>
      <c r="M27" s="36">
        <f t="shared" si="8"/>
        <v>2.661034342855779E-3</v>
      </c>
    </row>
  </sheetData>
  <mergeCells count="44">
    <mergeCell ref="E10:E11"/>
    <mergeCell ref="B22:B23"/>
    <mergeCell ref="C22:C23"/>
    <mergeCell ref="D22:D23"/>
    <mergeCell ref="E22:E23"/>
    <mergeCell ref="B18:B19"/>
    <mergeCell ref="C18:C19"/>
    <mergeCell ref="D18:D19"/>
    <mergeCell ref="B20:B21"/>
    <mergeCell ref="C20:C21"/>
    <mergeCell ref="D20:D21"/>
    <mergeCell ref="B14:B15"/>
    <mergeCell ref="C14:C15"/>
    <mergeCell ref="D14:D15"/>
    <mergeCell ref="B16:B17"/>
    <mergeCell ref="C16:C17"/>
    <mergeCell ref="E20:E21"/>
    <mergeCell ref="E18:E19"/>
    <mergeCell ref="E16:E17"/>
    <mergeCell ref="E14:E15"/>
    <mergeCell ref="E12:E13"/>
    <mergeCell ref="D16:D17"/>
    <mergeCell ref="B10:B11"/>
    <mergeCell ref="C10:C11"/>
    <mergeCell ref="D10:D11"/>
    <mergeCell ref="B12:B13"/>
    <mergeCell ref="C12:C13"/>
    <mergeCell ref="D12:D13"/>
    <mergeCell ref="M6:M7"/>
    <mergeCell ref="B8:B9"/>
    <mergeCell ref="C8:C9"/>
    <mergeCell ref="D8:D9"/>
    <mergeCell ref="E8:E9"/>
    <mergeCell ref="B6:B7"/>
    <mergeCell ref="C6:C7"/>
    <mergeCell ref="D6:D7"/>
    <mergeCell ref="E6:E7"/>
    <mergeCell ref="F6:F7"/>
    <mergeCell ref="G6:G7"/>
    <mergeCell ref="L6:L7"/>
    <mergeCell ref="H6:H7"/>
    <mergeCell ref="I6:I7"/>
    <mergeCell ref="J6:J7"/>
    <mergeCell ref="K6:K7"/>
  </mergeCells>
  <conditionalFormatting sqref="O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 F9 F13 F15 F17 F19 F21 F2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 G11 G13 G15 G17 G19 G21 G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 H9 H13 H15 H17 H19 H21 H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 I11 I13 I15 I17 I19 I21 I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 J11 J13 J15 J17 J19 J21 J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11 K13 K15 K17 K19 K21 K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 L11 L13 L15 L17 L19 L21 L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 M11 M13 M15:N15 M17 M19 M21 M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23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A4" r:id="rId1"/>
  </hyperlinks>
  <pageMargins left="0.7" right="0.7" top="0.78740157499999996" bottom="0.78740157499999996" header="0.3" footer="0.3"/>
  <pageSetup paperSize="9" orientation="landscape" r:id="rId2"/>
  <ignoredErrors>
    <ignoredError sqref="F10:M10 F12:M12 F14:M14 F16:M16 F18:M18 F20:M20 F22:M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5" sqref="A5"/>
    </sheetView>
  </sheetViews>
  <sheetFormatPr baseColWidth="10" defaultRowHeight="12.75"/>
  <cols>
    <col min="1" max="1" width="12.7109375" style="93" customWidth="1"/>
    <col min="2" max="4" width="9.7109375" style="93" customWidth="1"/>
    <col min="5" max="5" width="3.5703125" style="93" customWidth="1"/>
    <col min="6" max="13" width="10.7109375" style="93" customWidth="1"/>
    <col min="14" max="256" width="11.42578125" style="93"/>
    <col min="257" max="257" width="12.7109375" style="93" customWidth="1"/>
    <col min="258" max="260" width="9.7109375" style="93" customWidth="1"/>
    <col min="261" max="261" width="3.5703125" style="93" customWidth="1"/>
    <col min="262" max="262" width="11.5703125" style="93" customWidth="1"/>
    <col min="263" max="269" width="10" style="93" customWidth="1"/>
    <col min="270" max="512" width="11.42578125" style="93"/>
    <col min="513" max="513" width="12.7109375" style="93" customWidth="1"/>
    <col min="514" max="516" width="9.7109375" style="93" customWidth="1"/>
    <col min="517" max="517" width="3.5703125" style="93" customWidth="1"/>
    <col min="518" max="518" width="11.5703125" style="93" customWidth="1"/>
    <col min="519" max="525" width="10" style="93" customWidth="1"/>
    <col min="526" max="768" width="11.42578125" style="93"/>
    <col min="769" max="769" width="12.7109375" style="93" customWidth="1"/>
    <col min="770" max="772" width="9.7109375" style="93" customWidth="1"/>
    <col min="773" max="773" width="3.5703125" style="93" customWidth="1"/>
    <col min="774" max="774" width="11.5703125" style="93" customWidth="1"/>
    <col min="775" max="781" width="10" style="93" customWidth="1"/>
    <col min="782" max="1024" width="11.42578125" style="93"/>
    <col min="1025" max="1025" width="12.7109375" style="93" customWidth="1"/>
    <col min="1026" max="1028" width="9.7109375" style="93" customWidth="1"/>
    <col min="1029" max="1029" width="3.5703125" style="93" customWidth="1"/>
    <col min="1030" max="1030" width="11.5703125" style="93" customWidth="1"/>
    <col min="1031" max="1037" width="10" style="93" customWidth="1"/>
    <col min="1038" max="1280" width="11.42578125" style="93"/>
    <col min="1281" max="1281" width="12.7109375" style="93" customWidth="1"/>
    <col min="1282" max="1284" width="9.7109375" style="93" customWidth="1"/>
    <col min="1285" max="1285" width="3.5703125" style="93" customWidth="1"/>
    <col min="1286" max="1286" width="11.5703125" style="93" customWidth="1"/>
    <col min="1287" max="1293" width="10" style="93" customWidth="1"/>
    <col min="1294" max="1536" width="11.42578125" style="93"/>
    <col min="1537" max="1537" width="12.7109375" style="93" customWidth="1"/>
    <col min="1538" max="1540" width="9.7109375" style="93" customWidth="1"/>
    <col min="1541" max="1541" width="3.5703125" style="93" customWidth="1"/>
    <col min="1542" max="1542" width="11.5703125" style="93" customWidth="1"/>
    <col min="1543" max="1549" width="10" style="93" customWidth="1"/>
    <col min="1550" max="1792" width="11.42578125" style="93"/>
    <col min="1793" max="1793" width="12.7109375" style="93" customWidth="1"/>
    <col min="1794" max="1796" width="9.7109375" style="93" customWidth="1"/>
    <col min="1797" max="1797" width="3.5703125" style="93" customWidth="1"/>
    <col min="1798" max="1798" width="11.5703125" style="93" customWidth="1"/>
    <col min="1799" max="1805" width="10" style="93" customWidth="1"/>
    <col min="1806" max="2048" width="11.42578125" style="93"/>
    <col min="2049" max="2049" width="12.7109375" style="93" customWidth="1"/>
    <col min="2050" max="2052" width="9.7109375" style="93" customWidth="1"/>
    <col min="2053" max="2053" width="3.5703125" style="93" customWidth="1"/>
    <col min="2054" max="2054" width="11.5703125" style="93" customWidth="1"/>
    <col min="2055" max="2061" width="10" style="93" customWidth="1"/>
    <col min="2062" max="2304" width="11.42578125" style="93"/>
    <col min="2305" max="2305" width="12.7109375" style="93" customWidth="1"/>
    <col min="2306" max="2308" width="9.7109375" style="93" customWidth="1"/>
    <col min="2309" max="2309" width="3.5703125" style="93" customWidth="1"/>
    <col min="2310" max="2310" width="11.5703125" style="93" customWidth="1"/>
    <col min="2311" max="2317" width="10" style="93" customWidth="1"/>
    <col min="2318" max="2560" width="11.42578125" style="93"/>
    <col min="2561" max="2561" width="12.7109375" style="93" customWidth="1"/>
    <col min="2562" max="2564" width="9.7109375" style="93" customWidth="1"/>
    <col min="2565" max="2565" width="3.5703125" style="93" customWidth="1"/>
    <col min="2566" max="2566" width="11.5703125" style="93" customWidth="1"/>
    <col min="2567" max="2573" width="10" style="93" customWidth="1"/>
    <col min="2574" max="2816" width="11.42578125" style="93"/>
    <col min="2817" max="2817" width="12.7109375" style="93" customWidth="1"/>
    <col min="2818" max="2820" width="9.7109375" style="93" customWidth="1"/>
    <col min="2821" max="2821" width="3.5703125" style="93" customWidth="1"/>
    <col min="2822" max="2822" width="11.5703125" style="93" customWidth="1"/>
    <col min="2823" max="2829" width="10" style="93" customWidth="1"/>
    <col min="2830" max="3072" width="11.42578125" style="93"/>
    <col min="3073" max="3073" width="12.7109375" style="93" customWidth="1"/>
    <col min="3074" max="3076" width="9.7109375" style="93" customWidth="1"/>
    <col min="3077" max="3077" width="3.5703125" style="93" customWidth="1"/>
    <col min="3078" max="3078" width="11.5703125" style="93" customWidth="1"/>
    <col min="3079" max="3085" width="10" style="93" customWidth="1"/>
    <col min="3086" max="3328" width="11.42578125" style="93"/>
    <col min="3329" max="3329" width="12.7109375" style="93" customWidth="1"/>
    <col min="3330" max="3332" width="9.7109375" style="93" customWidth="1"/>
    <col min="3333" max="3333" width="3.5703125" style="93" customWidth="1"/>
    <col min="3334" max="3334" width="11.5703125" style="93" customWidth="1"/>
    <col min="3335" max="3341" width="10" style="93" customWidth="1"/>
    <col min="3342" max="3584" width="11.42578125" style="93"/>
    <col min="3585" max="3585" width="12.7109375" style="93" customWidth="1"/>
    <col min="3586" max="3588" width="9.7109375" style="93" customWidth="1"/>
    <col min="3589" max="3589" width="3.5703125" style="93" customWidth="1"/>
    <col min="3590" max="3590" width="11.5703125" style="93" customWidth="1"/>
    <col min="3591" max="3597" width="10" style="93" customWidth="1"/>
    <col min="3598" max="3840" width="11.42578125" style="93"/>
    <col min="3841" max="3841" width="12.7109375" style="93" customWidth="1"/>
    <col min="3842" max="3844" width="9.7109375" style="93" customWidth="1"/>
    <col min="3845" max="3845" width="3.5703125" style="93" customWidth="1"/>
    <col min="3846" max="3846" width="11.5703125" style="93" customWidth="1"/>
    <col min="3847" max="3853" width="10" style="93" customWidth="1"/>
    <col min="3854" max="4096" width="11.42578125" style="93"/>
    <col min="4097" max="4097" width="12.7109375" style="93" customWidth="1"/>
    <col min="4098" max="4100" width="9.7109375" style="93" customWidth="1"/>
    <col min="4101" max="4101" width="3.5703125" style="93" customWidth="1"/>
    <col min="4102" max="4102" width="11.5703125" style="93" customWidth="1"/>
    <col min="4103" max="4109" width="10" style="93" customWidth="1"/>
    <col min="4110" max="4352" width="11.42578125" style="93"/>
    <col min="4353" max="4353" width="12.7109375" style="93" customWidth="1"/>
    <col min="4354" max="4356" width="9.7109375" style="93" customWidth="1"/>
    <col min="4357" max="4357" width="3.5703125" style="93" customWidth="1"/>
    <col min="4358" max="4358" width="11.5703125" style="93" customWidth="1"/>
    <col min="4359" max="4365" width="10" style="93" customWidth="1"/>
    <col min="4366" max="4608" width="11.42578125" style="93"/>
    <col min="4609" max="4609" width="12.7109375" style="93" customWidth="1"/>
    <col min="4610" max="4612" width="9.7109375" style="93" customWidth="1"/>
    <col min="4613" max="4613" width="3.5703125" style="93" customWidth="1"/>
    <col min="4614" max="4614" width="11.5703125" style="93" customWidth="1"/>
    <col min="4615" max="4621" width="10" style="93" customWidth="1"/>
    <col min="4622" max="4864" width="11.42578125" style="93"/>
    <col min="4865" max="4865" width="12.7109375" style="93" customWidth="1"/>
    <col min="4866" max="4868" width="9.7109375" style="93" customWidth="1"/>
    <col min="4869" max="4869" width="3.5703125" style="93" customWidth="1"/>
    <col min="4870" max="4870" width="11.5703125" style="93" customWidth="1"/>
    <col min="4871" max="4877" width="10" style="93" customWidth="1"/>
    <col min="4878" max="5120" width="11.42578125" style="93"/>
    <col min="5121" max="5121" width="12.7109375" style="93" customWidth="1"/>
    <col min="5122" max="5124" width="9.7109375" style="93" customWidth="1"/>
    <col min="5125" max="5125" width="3.5703125" style="93" customWidth="1"/>
    <col min="5126" max="5126" width="11.5703125" style="93" customWidth="1"/>
    <col min="5127" max="5133" width="10" style="93" customWidth="1"/>
    <col min="5134" max="5376" width="11.42578125" style="93"/>
    <col min="5377" max="5377" width="12.7109375" style="93" customWidth="1"/>
    <col min="5378" max="5380" width="9.7109375" style="93" customWidth="1"/>
    <col min="5381" max="5381" width="3.5703125" style="93" customWidth="1"/>
    <col min="5382" max="5382" width="11.5703125" style="93" customWidth="1"/>
    <col min="5383" max="5389" width="10" style="93" customWidth="1"/>
    <col min="5390" max="5632" width="11.42578125" style="93"/>
    <col min="5633" max="5633" width="12.7109375" style="93" customWidth="1"/>
    <col min="5634" max="5636" width="9.7109375" style="93" customWidth="1"/>
    <col min="5637" max="5637" width="3.5703125" style="93" customWidth="1"/>
    <col min="5638" max="5638" width="11.5703125" style="93" customWidth="1"/>
    <col min="5639" max="5645" width="10" style="93" customWidth="1"/>
    <col min="5646" max="5888" width="11.42578125" style="93"/>
    <col min="5889" max="5889" width="12.7109375" style="93" customWidth="1"/>
    <col min="5890" max="5892" width="9.7109375" style="93" customWidth="1"/>
    <col min="5893" max="5893" width="3.5703125" style="93" customWidth="1"/>
    <col min="5894" max="5894" width="11.5703125" style="93" customWidth="1"/>
    <col min="5895" max="5901" width="10" style="93" customWidth="1"/>
    <col min="5902" max="6144" width="11.42578125" style="93"/>
    <col min="6145" max="6145" width="12.7109375" style="93" customWidth="1"/>
    <col min="6146" max="6148" width="9.7109375" style="93" customWidth="1"/>
    <col min="6149" max="6149" width="3.5703125" style="93" customWidth="1"/>
    <col min="6150" max="6150" width="11.5703125" style="93" customWidth="1"/>
    <col min="6151" max="6157" width="10" style="93" customWidth="1"/>
    <col min="6158" max="6400" width="11.42578125" style="93"/>
    <col min="6401" max="6401" width="12.7109375" style="93" customWidth="1"/>
    <col min="6402" max="6404" width="9.7109375" style="93" customWidth="1"/>
    <col min="6405" max="6405" width="3.5703125" style="93" customWidth="1"/>
    <col min="6406" max="6406" width="11.5703125" style="93" customWidth="1"/>
    <col min="6407" max="6413" width="10" style="93" customWidth="1"/>
    <col min="6414" max="6656" width="11.42578125" style="93"/>
    <col min="6657" max="6657" width="12.7109375" style="93" customWidth="1"/>
    <col min="6658" max="6660" width="9.7109375" style="93" customWidth="1"/>
    <col min="6661" max="6661" width="3.5703125" style="93" customWidth="1"/>
    <col min="6662" max="6662" width="11.5703125" style="93" customWidth="1"/>
    <col min="6663" max="6669" width="10" style="93" customWidth="1"/>
    <col min="6670" max="6912" width="11.42578125" style="93"/>
    <col min="6913" max="6913" width="12.7109375" style="93" customWidth="1"/>
    <col min="6914" max="6916" width="9.7109375" style="93" customWidth="1"/>
    <col min="6917" max="6917" width="3.5703125" style="93" customWidth="1"/>
    <col min="6918" max="6918" width="11.5703125" style="93" customWidth="1"/>
    <col min="6919" max="6925" width="10" style="93" customWidth="1"/>
    <col min="6926" max="7168" width="11.42578125" style="93"/>
    <col min="7169" max="7169" width="12.7109375" style="93" customWidth="1"/>
    <col min="7170" max="7172" width="9.7109375" style="93" customWidth="1"/>
    <col min="7173" max="7173" width="3.5703125" style="93" customWidth="1"/>
    <col min="7174" max="7174" width="11.5703125" style="93" customWidth="1"/>
    <col min="7175" max="7181" width="10" style="93" customWidth="1"/>
    <col min="7182" max="7424" width="11.42578125" style="93"/>
    <col min="7425" max="7425" width="12.7109375" style="93" customWidth="1"/>
    <col min="7426" max="7428" width="9.7109375" style="93" customWidth="1"/>
    <col min="7429" max="7429" width="3.5703125" style="93" customWidth="1"/>
    <col min="7430" max="7430" width="11.5703125" style="93" customWidth="1"/>
    <col min="7431" max="7437" width="10" style="93" customWidth="1"/>
    <col min="7438" max="7680" width="11.42578125" style="93"/>
    <col min="7681" max="7681" width="12.7109375" style="93" customWidth="1"/>
    <col min="7682" max="7684" width="9.7109375" style="93" customWidth="1"/>
    <col min="7685" max="7685" width="3.5703125" style="93" customWidth="1"/>
    <col min="7686" max="7686" width="11.5703125" style="93" customWidth="1"/>
    <col min="7687" max="7693" width="10" style="93" customWidth="1"/>
    <col min="7694" max="7936" width="11.42578125" style="93"/>
    <col min="7937" max="7937" width="12.7109375" style="93" customWidth="1"/>
    <col min="7938" max="7940" width="9.7109375" style="93" customWidth="1"/>
    <col min="7941" max="7941" width="3.5703125" style="93" customWidth="1"/>
    <col min="7942" max="7942" width="11.5703125" style="93" customWidth="1"/>
    <col min="7943" max="7949" width="10" style="93" customWidth="1"/>
    <col min="7950" max="8192" width="11.42578125" style="93"/>
    <col min="8193" max="8193" width="12.7109375" style="93" customWidth="1"/>
    <col min="8194" max="8196" width="9.7109375" style="93" customWidth="1"/>
    <col min="8197" max="8197" width="3.5703125" style="93" customWidth="1"/>
    <col min="8198" max="8198" width="11.5703125" style="93" customWidth="1"/>
    <col min="8199" max="8205" width="10" style="93" customWidth="1"/>
    <col min="8206" max="8448" width="11.42578125" style="93"/>
    <col min="8449" max="8449" width="12.7109375" style="93" customWidth="1"/>
    <col min="8450" max="8452" width="9.7109375" style="93" customWidth="1"/>
    <col min="8453" max="8453" width="3.5703125" style="93" customWidth="1"/>
    <col min="8454" max="8454" width="11.5703125" style="93" customWidth="1"/>
    <col min="8455" max="8461" width="10" style="93" customWidth="1"/>
    <col min="8462" max="8704" width="11.42578125" style="93"/>
    <col min="8705" max="8705" width="12.7109375" style="93" customWidth="1"/>
    <col min="8706" max="8708" width="9.7109375" style="93" customWidth="1"/>
    <col min="8709" max="8709" width="3.5703125" style="93" customWidth="1"/>
    <col min="8710" max="8710" width="11.5703125" style="93" customWidth="1"/>
    <col min="8711" max="8717" width="10" style="93" customWidth="1"/>
    <col min="8718" max="8960" width="11.42578125" style="93"/>
    <col min="8961" max="8961" width="12.7109375" style="93" customWidth="1"/>
    <col min="8962" max="8964" width="9.7109375" style="93" customWidth="1"/>
    <col min="8965" max="8965" width="3.5703125" style="93" customWidth="1"/>
    <col min="8966" max="8966" width="11.5703125" style="93" customWidth="1"/>
    <col min="8967" max="8973" width="10" style="93" customWidth="1"/>
    <col min="8974" max="9216" width="11.42578125" style="93"/>
    <col min="9217" max="9217" width="12.7109375" style="93" customWidth="1"/>
    <col min="9218" max="9220" width="9.7109375" style="93" customWidth="1"/>
    <col min="9221" max="9221" width="3.5703125" style="93" customWidth="1"/>
    <col min="9222" max="9222" width="11.5703125" style="93" customWidth="1"/>
    <col min="9223" max="9229" width="10" style="93" customWidth="1"/>
    <col min="9230" max="9472" width="11.42578125" style="93"/>
    <col min="9473" max="9473" width="12.7109375" style="93" customWidth="1"/>
    <col min="9474" max="9476" width="9.7109375" style="93" customWidth="1"/>
    <col min="9477" max="9477" width="3.5703125" style="93" customWidth="1"/>
    <col min="9478" max="9478" width="11.5703125" style="93" customWidth="1"/>
    <col min="9479" max="9485" width="10" style="93" customWidth="1"/>
    <col min="9486" max="9728" width="11.42578125" style="93"/>
    <col min="9729" max="9729" width="12.7109375" style="93" customWidth="1"/>
    <col min="9730" max="9732" width="9.7109375" style="93" customWidth="1"/>
    <col min="9733" max="9733" width="3.5703125" style="93" customWidth="1"/>
    <col min="9734" max="9734" width="11.5703125" style="93" customWidth="1"/>
    <col min="9735" max="9741" width="10" style="93" customWidth="1"/>
    <col min="9742" max="9984" width="11.42578125" style="93"/>
    <col min="9985" max="9985" width="12.7109375" style="93" customWidth="1"/>
    <col min="9986" max="9988" width="9.7109375" style="93" customWidth="1"/>
    <col min="9989" max="9989" width="3.5703125" style="93" customWidth="1"/>
    <col min="9990" max="9990" width="11.5703125" style="93" customWidth="1"/>
    <col min="9991" max="9997" width="10" style="93" customWidth="1"/>
    <col min="9998" max="10240" width="11.42578125" style="93"/>
    <col min="10241" max="10241" width="12.7109375" style="93" customWidth="1"/>
    <col min="10242" max="10244" width="9.7109375" style="93" customWidth="1"/>
    <col min="10245" max="10245" width="3.5703125" style="93" customWidth="1"/>
    <col min="10246" max="10246" width="11.5703125" style="93" customWidth="1"/>
    <col min="10247" max="10253" width="10" style="93" customWidth="1"/>
    <col min="10254" max="10496" width="11.42578125" style="93"/>
    <col min="10497" max="10497" width="12.7109375" style="93" customWidth="1"/>
    <col min="10498" max="10500" width="9.7109375" style="93" customWidth="1"/>
    <col min="10501" max="10501" width="3.5703125" style="93" customWidth="1"/>
    <col min="10502" max="10502" width="11.5703125" style="93" customWidth="1"/>
    <col min="10503" max="10509" width="10" style="93" customWidth="1"/>
    <col min="10510" max="10752" width="11.42578125" style="93"/>
    <col min="10753" max="10753" width="12.7109375" style="93" customWidth="1"/>
    <col min="10754" max="10756" width="9.7109375" style="93" customWidth="1"/>
    <col min="10757" max="10757" width="3.5703125" style="93" customWidth="1"/>
    <col min="10758" max="10758" width="11.5703125" style="93" customWidth="1"/>
    <col min="10759" max="10765" width="10" style="93" customWidth="1"/>
    <col min="10766" max="11008" width="11.42578125" style="93"/>
    <col min="11009" max="11009" width="12.7109375" style="93" customWidth="1"/>
    <col min="11010" max="11012" width="9.7109375" style="93" customWidth="1"/>
    <col min="11013" max="11013" width="3.5703125" style="93" customWidth="1"/>
    <col min="11014" max="11014" width="11.5703125" style="93" customWidth="1"/>
    <col min="11015" max="11021" width="10" style="93" customWidth="1"/>
    <col min="11022" max="11264" width="11.42578125" style="93"/>
    <col min="11265" max="11265" width="12.7109375" style="93" customWidth="1"/>
    <col min="11266" max="11268" width="9.7109375" style="93" customWidth="1"/>
    <col min="11269" max="11269" width="3.5703125" style="93" customWidth="1"/>
    <col min="11270" max="11270" width="11.5703125" style="93" customWidth="1"/>
    <col min="11271" max="11277" width="10" style="93" customWidth="1"/>
    <col min="11278" max="11520" width="11.42578125" style="93"/>
    <col min="11521" max="11521" width="12.7109375" style="93" customWidth="1"/>
    <col min="11522" max="11524" width="9.7109375" style="93" customWidth="1"/>
    <col min="11525" max="11525" width="3.5703125" style="93" customWidth="1"/>
    <col min="11526" max="11526" width="11.5703125" style="93" customWidth="1"/>
    <col min="11527" max="11533" width="10" style="93" customWidth="1"/>
    <col min="11534" max="11776" width="11.42578125" style="93"/>
    <col min="11777" max="11777" width="12.7109375" style="93" customWidth="1"/>
    <col min="11778" max="11780" width="9.7109375" style="93" customWidth="1"/>
    <col min="11781" max="11781" width="3.5703125" style="93" customWidth="1"/>
    <col min="11782" max="11782" width="11.5703125" style="93" customWidth="1"/>
    <col min="11783" max="11789" width="10" style="93" customWidth="1"/>
    <col min="11790" max="12032" width="11.42578125" style="93"/>
    <col min="12033" max="12033" width="12.7109375" style="93" customWidth="1"/>
    <col min="12034" max="12036" width="9.7109375" style="93" customWidth="1"/>
    <col min="12037" max="12037" width="3.5703125" style="93" customWidth="1"/>
    <col min="12038" max="12038" width="11.5703125" style="93" customWidth="1"/>
    <col min="12039" max="12045" width="10" style="93" customWidth="1"/>
    <col min="12046" max="12288" width="11.42578125" style="93"/>
    <col min="12289" max="12289" width="12.7109375" style="93" customWidth="1"/>
    <col min="12290" max="12292" width="9.7109375" style="93" customWidth="1"/>
    <col min="12293" max="12293" width="3.5703125" style="93" customWidth="1"/>
    <col min="12294" max="12294" width="11.5703125" style="93" customWidth="1"/>
    <col min="12295" max="12301" width="10" style="93" customWidth="1"/>
    <col min="12302" max="12544" width="11.42578125" style="93"/>
    <col min="12545" max="12545" width="12.7109375" style="93" customWidth="1"/>
    <col min="12546" max="12548" width="9.7109375" style="93" customWidth="1"/>
    <col min="12549" max="12549" width="3.5703125" style="93" customWidth="1"/>
    <col min="12550" max="12550" width="11.5703125" style="93" customWidth="1"/>
    <col min="12551" max="12557" width="10" style="93" customWidth="1"/>
    <col min="12558" max="12800" width="11.42578125" style="93"/>
    <col min="12801" max="12801" width="12.7109375" style="93" customWidth="1"/>
    <col min="12802" max="12804" width="9.7109375" style="93" customWidth="1"/>
    <col min="12805" max="12805" width="3.5703125" style="93" customWidth="1"/>
    <col min="12806" max="12806" width="11.5703125" style="93" customWidth="1"/>
    <col min="12807" max="12813" width="10" style="93" customWidth="1"/>
    <col min="12814" max="13056" width="11.42578125" style="93"/>
    <col min="13057" max="13057" width="12.7109375" style="93" customWidth="1"/>
    <col min="13058" max="13060" width="9.7109375" style="93" customWidth="1"/>
    <col min="13061" max="13061" width="3.5703125" style="93" customWidth="1"/>
    <col min="13062" max="13062" width="11.5703125" style="93" customWidth="1"/>
    <col min="13063" max="13069" width="10" style="93" customWidth="1"/>
    <col min="13070" max="13312" width="11.42578125" style="93"/>
    <col min="13313" max="13313" width="12.7109375" style="93" customWidth="1"/>
    <col min="13314" max="13316" width="9.7109375" style="93" customWidth="1"/>
    <col min="13317" max="13317" width="3.5703125" style="93" customWidth="1"/>
    <col min="13318" max="13318" width="11.5703125" style="93" customWidth="1"/>
    <col min="13319" max="13325" width="10" style="93" customWidth="1"/>
    <col min="13326" max="13568" width="11.42578125" style="93"/>
    <col min="13569" max="13569" width="12.7109375" style="93" customWidth="1"/>
    <col min="13570" max="13572" width="9.7109375" style="93" customWidth="1"/>
    <col min="13573" max="13573" width="3.5703125" style="93" customWidth="1"/>
    <col min="13574" max="13574" width="11.5703125" style="93" customWidth="1"/>
    <col min="13575" max="13581" width="10" style="93" customWidth="1"/>
    <col min="13582" max="13824" width="11.42578125" style="93"/>
    <col min="13825" max="13825" width="12.7109375" style="93" customWidth="1"/>
    <col min="13826" max="13828" width="9.7109375" style="93" customWidth="1"/>
    <col min="13829" max="13829" width="3.5703125" style="93" customWidth="1"/>
    <col min="13830" max="13830" width="11.5703125" style="93" customWidth="1"/>
    <col min="13831" max="13837" width="10" style="93" customWidth="1"/>
    <col min="13838" max="14080" width="11.42578125" style="93"/>
    <col min="14081" max="14081" width="12.7109375" style="93" customWidth="1"/>
    <col min="14082" max="14084" width="9.7109375" style="93" customWidth="1"/>
    <col min="14085" max="14085" width="3.5703125" style="93" customWidth="1"/>
    <col min="14086" max="14086" width="11.5703125" style="93" customWidth="1"/>
    <col min="14087" max="14093" width="10" style="93" customWidth="1"/>
    <col min="14094" max="14336" width="11.42578125" style="93"/>
    <col min="14337" max="14337" width="12.7109375" style="93" customWidth="1"/>
    <col min="14338" max="14340" width="9.7109375" style="93" customWidth="1"/>
    <col min="14341" max="14341" width="3.5703125" style="93" customWidth="1"/>
    <col min="14342" max="14342" width="11.5703125" style="93" customWidth="1"/>
    <col min="14343" max="14349" width="10" style="93" customWidth="1"/>
    <col min="14350" max="14592" width="11.42578125" style="93"/>
    <col min="14593" max="14593" width="12.7109375" style="93" customWidth="1"/>
    <col min="14594" max="14596" width="9.7109375" style="93" customWidth="1"/>
    <col min="14597" max="14597" width="3.5703125" style="93" customWidth="1"/>
    <col min="14598" max="14598" width="11.5703125" style="93" customWidth="1"/>
    <col min="14599" max="14605" width="10" style="93" customWidth="1"/>
    <col min="14606" max="14848" width="11.42578125" style="93"/>
    <col min="14849" max="14849" width="12.7109375" style="93" customWidth="1"/>
    <col min="14850" max="14852" width="9.7109375" style="93" customWidth="1"/>
    <col min="14853" max="14853" width="3.5703125" style="93" customWidth="1"/>
    <col min="14854" max="14854" width="11.5703125" style="93" customWidth="1"/>
    <col min="14855" max="14861" width="10" style="93" customWidth="1"/>
    <col min="14862" max="15104" width="11.42578125" style="93"/>
    <col min="15105" max="15105" width="12.7109375" style="93" customWidth="1"/>
    <col min="15106" max="15108" width="9.7109375" style="93" customWidth="1"/>
    <col min="15109" max="15109" width="3.5703125" style="93" customWidth="1"/>
    <col min="15110" max="15110" width="11.5703125" style="93" customWidth="1"/>
    <col min="15111" max="15117" width="10" style="93" customWidth="1"/>
    <col min="15118" max="15360" width="11.42578125" style="93"/>
    <col min="15361" max="15361" width="12.7109375" style="93" customWidth="1"/>
    <col min="15362" max="15364" width="9.7109375" style="93" customWidth="1"/>
    <col min="15365" max="15365" width="3.5703125" style="93" customWidth="1"/>
    <col min="15366" max="15366" width="11.5703125" style="93" customWidth="1"/>
    <col min="15367" max="15373" width="10" style="93" customWidth="1"/>
    <col min="15374" max="15616" width="11.42578125" style="93"/>
    <col min="15617" max="15617" width="12.7109375" style="93" customWidth="1"/>
    <col min="15618" max="15620" width="9.7109375" style="93" customWidth="1"/>
    <col min="15621" max="15621" width="3.5703125" style="93" customWidth="1"/>
    <col min="15622" max="15622" width="11.5703125" style="93" customWidth="1"/>
    <col min="15623" max="15629" width="10" style="93" customWidth="1"/>
    <col min="15630" max="15872" width="11.42578125" style="93"/>
    <col min="15873" max="15873" width="12.7109375" style="93" customWidth="1"/>
    <col min="15874" max="15876" width="9.7109375" style="93" customWidth="1"/>
    <col min="15877" max="15877" width="3.5703125" style="93" customWidth="1"/>
    <col min="15878" max="15878" width="11.5703125" style="93" customWidth="1"/>
    <col min="15879" max="15885" width="10" style="93" customWidth="1"/>
    <col min="15886" max="16128" width="11.42578125" style="93"/>
    <col min="16129" max="16129" width="12.7109375" style="93" customWidth="1"/>
    <col min="16130" max="16132" width="9.7109375" style="93" customWidth="1"/>
    <col min="16133" max="16133" width="3.5703125" style="93" customWidth="1"/>
    <col min="16134" max="16134" width="11.5703125" style="93" customWidth="1"/>
    <col min="16135" max="16141" width="10" style="93" customWidth="1"/>
    <col min="16142" max="16384" width="11.42578125" style="93"/>
  </cols>
  <sheetData>
    <row r="1" spans="1:13">
      <c r="A1" s="93" t="s">
        <v>532</v>
      </c>
    </row>
    <row r="2" spans="1:13">
      <c r="A2" s="132" t="s">
        <v>503</v>
      </c>
      <c r="B2" s="94" t="s">
        <v>531</v>
      </c>
    </row>
    <row r="3" spans="1:13">
      <c r="A3" s="95" t="s">
        <v>528</v>
      </c>
    </row>
    <row r="4" spans="1:13">
      <c r="A4" s="96" t="s">
        <v>527</v>
      </c>
    </row>
    <row r="5" spans="1:13">
      <c r="A5" s="97"/>
    </row>
    <row r="6" spans="1:13" s="98" customFormat="1" ht="12.75" customHeight="1">
      <c r="B6" s="128" t="s">
        <v>543</v>
      </c>
      <c r="C6" s="128" t="s">
        <v>542</v>
      </c>
      <c r="D6" s="128" t="s">
        <v>544</v>
      </c>
      <c r="E6" s="129" t="s">
        <v>506</v>
      </c>
      <c r="F6" s="128" t="s">
        <v>11</v>
      </c>
      <c r="G6" s="128" t="s">
        <v>15</v>
      </c>
      <c r="H6" s="128" t="s">
        <v>19</v>
      </c>
      <c r="I6" s="128" t="s">
        <v>547</v>
      </c>
      <c r="J6" s="128" t="s">
        <v>548</v>
      </c>
      <c r="K6" s="128" t="s">
        <v>35</v>
      </c>
      <c r="L6" s="128" t="s">
        <v>67</v>
      </c>
      <c r="M6" s="128" t="s">
        <v>546</v>
      </c>
    </row>
    <row r="7" spans="1:13" s="98" customFormat="1" ht="11.25">
      <c r="B7" s="128"/>
      <c r="C7" s="128"/>
      <c r="D7" s="128"/>
      <c r="E7" s="129"/>
      <c r="F7" s="128"/>
      <c r="G7" s="128"/>
      <c r="H7" s="128"/>
      <c r="I7" s="128"/>
      <c r="J7" s="128"/>
      <c r="K7" s="128"/>
      <c r="L7" s="124"/>
      <c r="M7" s="128"/>
    </row>
    <row r="8" spans="1:13">
      <c r="A8" s="93" t="s">
        <v>516</v>
      </c>
      <c r="B8" s="125">
        <f>'b-g'!C106</f>
        <v>83619</v>
      </c>
      <c r="C8" s="125">
        <f>'b-g'!D106</f>
        <v>65454</v>
      </c>
      <c r="D8" s="126">
        <f>C8/B8</f>
        <v>0.78276468266781474</v>
      </c>
      <c r="E8" s="127">
        <f>'[1]b-g'!G106</f>
        <v>64889</v>
      </c>
      <c r="F8" s="134">
        <f>'b-g'!N106</f>
        <v>27152</v>
      </c>
      <c r="G8" s="130">
        <f>'b-g'!R106</f>
        <v>17239</v>
      </c>
      <c r="H8" s="99">
        <f>'b-g'!V106</f>
        <v>4552</v>
      </c>
      <c r="I8" s="100">
        <f>'b-g'!Z106</f>
        <v>6553</v>
      </c>
      <c r="J8" s="101">
        <f>'b-g'!AD106</f>
        <v>3512</v>
      </c>
      <c r="K8" s="102">
        <f>'b-g'!AL106</f>
        <v>375</v>
      </c>
      <c r="L8" s="101">
        <f>'b-g'!BR106</f>
        <v>3182</v>
      </c>
      <c r="M8" s="102">
        <f>'b-g'!AH106</f>
        <v>1230</v>
      </c>
    </row>
    <row r="9" spans="1:13" s="103" customFormat="1" ht="11.25" customHeight="1">
      <c r="B9" s="125"/>
      <c r="C9" s="125"/>
      <c r="D9" s="126"/>
      <c r="E9" s="127"/>
      <c r="F9" s="135">
        <f>F8/E8</f>
        <v>0.41843763966157593</v>
      </c>
      <c r="G9" s="131">
        <f>G8/E8</f>
        <v>0.26566906563516157</v>
      </c>
      <c r="H9" s="104">
        <f>H8/E8</f>
        <v>7.0150564810676691E-2</v>
      </c>
      <c r="I9" s="106">
        <f>I8/E8</f>
        <v>0.10098784077424525</v>
      </c>
      <c r="J9" s="106">
        <f>J8/E8</f>
        <v>5.4123194994529118E-2</v>
      </c>
      <c r="K9" s="106">
        <f>K8/E8</f>
        <v>5.7790996933224431E-3</v>
      </c>
      <c r="L9" s="106">
        <f>L8/E8</f>
        <v>4.9037587264405366E-2</v>
      </c>
      <c r="M9" s="107">
        <f>M8/E8</f>
        <v>1.8955446994097614E-2</v>
      </c>
    </row>
    <row r="10" spans="1:13">
      <c r="A10" s="93" t="s">
        <v>517</v>
      </c>
      <c r="B10" s="125">
        <f>bu!C26</f>
        <v>13762</v>
      </c>
      <c r="C10" s="125">
        <f>bu!D26</f>
        <v>10376</v>
      </c>
      <c r="D10" s="126">
        <f>C10/B10</f>
        <v>0.75396018020636535</v>
      </c>
      <c r="E10" s="127">
        <f>[1]bu!G26</f>
        <v>10258</v>
      </c>
      <c r="F10" s="136">
        <f>bu!N26</f>
        <v>4343</v>
      </c>
      <c r="G10" s="108">
        <f>bu!R26</f>
        <v>2909</v>
      </c>
      <c r="H10" s="99">
        <f>bu!V26</f>
        <v>609</v>
      </c>
      <c r="I10" s="100">
        <f>bu!Z26</f>
        <v>816</v>
      </c>
      <c r="J10" s="101">
        <f>bu!AD26</f>
        <v>551</v>
      </c>
      <c r="K10" s="102">
        <f>bu!AL26</f>
        <v>95</v>
      </c>
      <c r="L10" s="101">
        <f>bu!BR26</f>
        <v>480</v>
      </c>
      <c r="M10" s="102">
        <f>bu!AH26</f>
        <v>235</v>
      </c>
    </row>
    <row r="11" spans="1:13" s="103" customFormat="1" ht="11.25" customHeight="1">
      <c r="B11" s="125"/>
      <c r="C11" s="125"/>
      <c r="D11" s="126"/>
      <c r="E11" s="127"/>
      <c r="F11" s="104">
        <f>F10/E10</f>
        <v>0.42337687658412948</v>
      </c>
      <c r="G11" s="131">
        <f>G10/E10</f>
        <v>0.28358354455059465</v>
      </c>
      <c r="H11" s="104">
        <f>H10/E10</f>
        <v>5.9368297913823358E-2</v>
      </c>
      <c r="I11" s="106">
        <f>I10/E10</f>
        <v>7.9547670111132771E-2</v>
      </c>
      <c r="J11" s="106">
        <f>J10/E10</f>
        <v>5.3714174302983038E-2</v>
      </c>
      <c r="K11" s="106">
        <f>K10/E10</f>
        <v>9.2610645349970756E-3</v>
      </c>
      <c r="L11" s="106">
        <f>L10/E10</f>
        <v>4.6792747124195747E-2</v>
      </c>
      <c r="M11" s="107">
        <f>M10/E10</f>
        <v>2.2908949112887503E-2</v>
      </c>
    </row>
    <row r="12" spans="1:13">
      <c r="A12" s="93" t="s">
        <v>518</v>
      </c>
      <c r="B12" s="125">
        <f>kü!C26</f>
        <v>15505</v>
      </c>
      <c r="C12" s="125">
        <f>kü!D26</f>
        <v>12126</v>
      </c>
      <c r="D12" s="126">
        <f>C12/B12</f>
        <v>0.78207029990325705</v>
      </c>
      <c r="E12" s="127">
        <f>[1]kü!G26</f>
        <v>12022</v>
      </c>
      <c r="F12" s="99">
        <f>kü!N26</f>
        <v>5917</v>
      </c>
      <c r="G12" s="100">
        <f>kü!R26</f>
        <v>2951</v>
      </c>
      <c r="H12" s="109">
        <f>kü!V26</f>
        <v>668</v>
      </c>
      <c r="I12" s="110">
        <f>kü!Z26</f>
        <v>997</v>
      </c>
      <c r="J12" s="110">
        <f>kü!AD26</f>
        <v>533</v>
      </c>
      <c r="K12" s="110">
        <f>kü!AL26</f>
        <v>72</v>
      </c>
      <c r="L12" s="110">
        <f>kü!BR26</f>
        <v>462</v>
      </c>
      <c r="M12" s="102">
        <f>kü!AH26</f>
        <v>198</v>
      </c>
    </row>
    <row r="13" spans="1:13" s="103" customFormat="1" ht="11.25" customHeight="1">
      <c r="B13" s="125"/>
      <c r="C13" s="125"/>
      <c r="D13" s="126"/>
      <c r="E13" s="127"/>
      <c r="F13" s="104">
        <f>F12/E12</f>
        <v>0.49218100149725502</v>
      </c>
      <c r="G13" s="105">
        <f>G12/E12</f>
        <v>0.24546664448511063</v>
      </c>
      <c r="H13" s="104">
        <f>H12/E12</f>
        <v>5.5564797870570622E-2</v>
      </c>
      <c r="I13" s="106">
        <f>I12/E12</f>
        <v>8.2931292630178011E-2</v>
      </c>
      <c r="J13" s="106">
        <f>J12/E12</f>
        <v>4.4335385127266674E-2</v>
      </c>
      <c r="K13" s="106">
        <f>K12/E12</f>
        <v>5.9890201297621024E-3</v>
      </c>
      <c r="L13" s="106">
        <f>L12/E12</f>
        <v>3.8429545832640161E-2</v>
      </c>
      <c r="M13" s="107">
        <f>M12/E12</f>
        <v>1.6469805356845783E-2</v>
      </c>
    </row>
    <row r="14" spans="1:13">
      <c r="A14" s="93" t="s">
        <v>519</v>
      </c>
      <c r="B14" s="125">
        <f>lei!C39</f>
        <v>22056</v>
      </c>
      <c r="C14" s="125">
        <f>lei!D39</f>
        <v>17488</v>
      </c>
      <c r="D14" s="126">
        <f>C14/B14</f>
        <v>0.7928908233587233</v>
      </c>
      <c r="E14" s="127">
        <f>[1]lei!G39</f>
        <v>17297</v>
      </c>
      <c r="F14" s="99">
        <f>lei!N39</f>
        <v>7390</v>
      </c>
      <c r="G14" s="100">
        <f>lei!R39</f>
        <v>4856</v>
      </c>
      <c r="H14" s="99">
        <f>lei!V39</f>
        <v>1178</v>
      </c>
      <c r="I14" s="100">
        <f>lei!Z39</f>
        <v>1413</v>
      </c>
      <c r="J14" s="110">
        <f>lei!AD39</f>
        <v>865</v>
      </c>
      <c r="K14" s="110">
        <f>lei!AL39</f>
        <v>165</v>
      </c>
      <c r="L14" s="110">
        <f>lei!BR39</f>
        <v>761</v>
      </c>
      <c r="M14" s="102">
        <f>lei!AH39</f>
        <v>334</v>
      </c>
    </row>
    <row r="15" spans="1:13" s="103" customFormat="1" ht="11.25" customHeight="1">
      <c r="B15" s="125"/>
      <c r="C15" s="125"/>
      <c r="D15" s="126"/>
      <c r="E15" s="127"/>
      <c r="F15" s="104">
        <f>F14/E14</f>
        <v>0.42724171821703183</v>
      </c>
      <c r="G15" s="105">
        <f>G14/E14</f>
        <v>0.2807423252587154</v>
      </c>
      <c r="H15" s="104">
        <f>H14/E14</f>
        <v>6.8104295542579643E-2</v>
      </c>
      <c r="I15" s="106">
        <f>I14/E14</f>
        <v>8.1690466554893912E-2</v>
      </c>
      <c r="J15" s="106">
        <f>J14/E14</f>
        <v>5.0008672024050412E-2</v>
      </c>
      <c r="K15" s="106">
        <f>K14/E14</f>
        <v>9.5392264554547031E-3</v>
      </c>
      <c r="L15" s="106">
        <f>L14/E14</f>
        <v>4.3996068682430479E-2</v>
      </c>
      <c r="M15" s="107">
        <f>M14/E14</f>
        <v>1.9309706885587096E-2</v>
      </c>
    </row>
    <row r="16" spans="1:13">
      <c r="A16" s="93" t="s">
        <v>520</v>
      </c>
      <c r="B16" s="125">
        <f>od!C26</f>
        <v>12113</v>
      </c>
      <c r="C16" s="125">
        <f>od!D26</f>
        <v>10110</v>
      </c>
      <c r="D16" s="126">
        <f>C16/B16</f>
        <v>0.83464046891769172</v>
      </c>
      <c r="E16" s="127">
        <f>[1]od!G26</f>
        <v>10045</v>
      </c>
      <c r="F16" s="99">
        <f>od!N26</f>
        <v>4952</v>
      </c>
      <c r="G16" s="100">
        <f>od!R26</f>
        <v>2149</v>
      </c>
      <c r="H16" s="109">
        <f>od!V26</f>
        <v>778</v>
      </c>
      <c r="I16" s="110">
        <f>od!Z26</f>
        <v>868</v>
      </c>
      <c r="J16" s="110">
        <f>od!AD26</f>
        <v>371</v>
      </c>
      <c r="K16" s="110">
        <f>od!AL26</f>
        <v>81</v>
      </c>
      <c r="L16" s="110">
        <f>od!BR26</f>
        <v>482</v>
      </c>
      <c r="M16" s="102">
        <f>od!AH26</f>
        <v>176</v>
      </c>
    </row>
    <row r="17" spans="1:13" s="103" customFormat="1" ht="11.25" customHeight="1">
      <c r="B17" s="125"/>
      <c r="C17" s="125"/>
      <c r="D17" s="126"/>
      <c r="E17" s="127"/>
      <c r="F17" s="104">
        <f>F16/E16</f>
        <v>0.49298158287705324</v>
      </c>
      <c r="G17" s="105">
        <f>G16/E16</f>
        <v>0.21393728222996516</v>
      </c>
      <c r="H17" s="104">
        <f>H16/E16</f>
        <v>7.7451468392234948E-2</v>
      </c>
      <c r="I17" s="106">
        <f>I16/E16</f>
        <v>8.6411149825783976E-2</v>
      </c>
      <c r="J17" s="106">
        <f>J16/E16</f>
        <v>3.6933797909407665E-2</v>
      </c>
      <c r="K17" s="106">
        <f>K16/E16</f>
        <v>8.0637132901941258E-3</v>
      </c>
      <c r="L17" s="106">
        <f>L16/E16</f>
        <v>4.7984071677451466E-2</v>
      </c>
      <c r="M17" s="107">
        <f>M16/E16</f>
        <v>1.7521154803384769E-2</v>
      </c>
    </row>
    <row r="18" spans="1:13">
      <c r="A18" s="93" t="s">
        <v>521</v>
      </c>
      <c r="B18" s="125">
        <f>ov!C34</f>
        <v>20437</v>
      </c>
      <c r="C18" s="125">
        <f>ov!D34</f>
        <v>16005</v>
      </c>
      <c r="D18" s="126">
        <f>C18/B18</f>
        <v>0.78313842540490286</v>
      </c>
      <c r="E18" s="127">
        <f>[1]ov!G34</f>
        <v>15854</v>
      </c>
      <c r="F18" s="99">
        <f>ov!N34</f>
        <v>7135</v>
      </c>
      <c r="G18" s="100">
        <f>ov!R34</f>
        <v>4004</v>
      </c>
      <c r="H18" s="99">
        <f>ov!V34</f>
        <v>1174</v>
      </c>
      <c r="I18" s="100">
        <f>ov!Z34</f>
        <v>1352</v>
      </c>
      <c r="J18" s="110">
        <f>ov!AD34</f>
        <v>706</v>
      </c>
      <c r="K18" s="110">
        <f>ov!AL34</f>
        <v>131</v>
      </c>
      <c r="L18" s="110">
        <f>ov!BR34</f>
        <v>797</v>
      </c>
      <c r="M18" s="102">
        <f>ov!AH34</f>
        <v>294</v>
      </c>
    </row>
    <row r="19" spans="1:13" s="103" customFormat="1" ht="11.25" customHeight="1">
      <c r="B19" s="125"/>
      <c r="C19" s="125"/>
      <c r="D19" s="126"/>
      <c r="E19" s="127"/>
      <c r="F19" s="104">
        <f>F18/E18</f>
        <v>0.45004415289516841</v>
      </c>
      <c r="G19" s="105">
        <f>G18/E18</f>
        <v>0.25255456036331525</v>
      </c>
      <c r="H19" s="104">
        <f>H18/E18</f>
        <v>7.4050712753879144E-2</v>
      </c>
      <c r="I19" s="106">
        <f>I18/E18</f>
        <v>8.5278163239561E-2</v>
      </c>
      <c r="J19" s="106">
        <f>J18/E18</f>
        <v>4.4531348555569575E-2</v>
      </c>
      <c r="K19" s="106">
        <f>K18/E18</f>
        <v>8.2628989529456281E-3</v>
      </c>
      <c r="L19" s="106">
        <f>L18/E18</f>
        <v>5.0271224927463103E-2</v>
      </c>
      <c r="M19" s="107">
        <f>M18/E18</f>
        <v>1.8544215970732938E-2</v>
      </c>
    </row>
    <row r="20" spans="1:13">
      <c r="A20" s="93" t="s">
        <v>522</v>
      </c>
      <c r="B20" s="125">
        <f>rö!C29</f>
        <v>21430</v>
      </c>
      <c r="C20" s="125">
        <f>rö!D29</f>
        <v>16765</v>
      </c>
      <c r="D20" s="126">
        <f>C20/B20</f>
        <v>0.78231451236584226</v>
      </c>
      <c r="E20" s="127">
        <f>[1]rö!G29</f>
        <v>16606</v>
      </c>
      <c r="F20" s="99">
        <f>rö!N29</f>
        <v>6708</v>
      </c>
      <c r="G20" s="100">
        <f>rö!R29</f>
        <v>4552</v>
      </c>
      <c r="H20" s="99">
        <f>rö!V29</f>
        <v>1244</v>
      </c>
      <c r="I20" s="100">
        <f>rö!Z29</f>
        <v>1668</v>
      </c>
      <c r="J20" s="110">
        <f>rö!AD29</f>
        <v>843</v>
      </c>
      <c r="K20" s="110">
        <f>rö!AL29</f>
        <v>93</v>
      </c>
      <c r="L20" s="110">
        <f>rö!BR29</f>
        <v>911</v>
      </c>
      <c r="M20" s="102">
        <f>rö!AH29</f>
        <v>357</v>
      </c>
    </row>
    <row r="21" spans="1:13" s="103" customFormat="1" ht="11.25" customHeight="1">
      <c r="B21" s="125"/>
      <c r="C21" s="125"/>
      <c r="D21" s="126"/>
      <c r="E21" s="127"/>
      <c r="F21" s="105">
        <f>F20/E20</f>
        <v>0.40395037938094663</v>
      </c>
      <c r="G21" s="105">
        <f>G20/E20</f>
        <v>0.27411778875105386</v>
      </c>
      <c r="H21" s="104">
        <f>H20/E20</f>
        <v>7.4912682163073591E-2</v>
      </c>
      <c r="I21" s="106">
        <f>I20/E20</f>
        <v>0.10044562206431411</v>
      </c>
      <c r="J21" s="106">
        <f>J20/E20</f>
        <v>5.0764783813079611E-2</v>
      </c>
      <c r="K21" s="106">
        <f>K20/E20</f>
        <v>5.600385402866434E-3</v>
      </c>
      <c r="L21" s="106">
        <f>L20/E20</f>
        <v>5.4859689268938937E-2</v>
      </c>
      <c r="M21" s="107">
        <f>M20/E20</f>
        <v>2.149825364326147E-2</v>
      </c>
    </row>
    <row r="22" spans="1:13">
      <c r="A22" s="93" t="s">
        <v>545</v>
      </c>
      <c r="B22" s="125">
        <f>wki!C36</f>
        <v>27492</v>
      </c>
      <c r="C22" s="125">
        <f>wki!D36</f>
        <v>20807</v>
      </c>
      <c r="D22" s="126">
        <f>C22/B22</f>
        <v>0.75683835297541102</v>
      </c>
      <c r="E22" s="127">
        <f>[1]wki!G36</f>
        <v>20633</v>
      </c>
      <c r="F22" s="99">
        <f>wki!N36</f>
        <v>9681</v>
      </c>
      <c r="G22" s="100">
        <f>wki!R36</f>
        <v>5061</v>
      </c>
      <c r="H22" s="99">
        <f>wki!V36</f>
        <v>1473</v>
      </c>
      <c r="I22" s="100">
        <f>wki!Z36</f>
        <v>1446</v>
      </c>
      <c r="J22" s="100">
        <f>wki!AD36</f>
        <v>1092</v>
      </c>
      <c r="K22" s="110">
        <f>wki!AL36</f>
        <v>137</v>
      </c>
      <c r="L22" s="110">
        <f>wki!BR36</f>
        <v>870</v>
      </c>
      <c r="M22" s="102">
        <f>wki!AH36</f>
        <v>487</v>
      </c>
    </row>
    <row r="23" spans="1:13" s="103" customFormat="1" ht="11.25" customHeight="1">
      <c r="B23" s="125"/>
      <c r="C23" s="125"/>
      <c r="D23" s="126"/>
      <c r="E23" s="127"/>
      <c r="F23" s="104">
        <f>F22/E22</f>
        <v>0.46919982552222167</v>
      </c>
      <c r="G23" s="105">
        <f>G22/E22</f>
        <v>0.24528667668298357</v>
      </c>
      <c r="H23" s="104">
        <f>H22/E22</f>
        <v>7.1390490961081757E-2</v>
      </c>
      <c r="I23" s="106">
        <f>I22/E22</f>
        <v>7.0081907623709597E-2</v>
      </c>
      <c r="J23" s="106">
        <f>J22/E22</f>
        <v>5.292492608927446E-2</v>
      </c>
      <c r="K23" s="106">
        <f>K22/E22</f>
        <v>6.6398487859254595E-3</v>
      </c>
      <c r="L23" s="106">
        <f>L22/E22</f>
        <v>4.2165463093103282E-2</v>
      </c>
      <c r="M23" s="107">
        <f>M22/E22</f>
        <v>2.3602966122231377E-2</v>
      </c>
    </row>
    <row r="24" spans="1:13">
      <c r="E24" s="111"/>
    </row>
    <row r="25" spans="1:13">
      <c r="E25" s="111"/>
    </row>
    <row r="26" spans="1:13">
      <c r="A26" s="93" t="s">
        <v>524</v>
      </c>
      <c r="B26" s="112">
        <f>SUM(B8:B23)</f>
        <v>216414</v>
      </c>
      <c r="C26" s="112">
        <f>SUM(C8:C23)</f>
        <v>169131</v>
      </c>
      <c r="D26" s="113">
        <f>C26/B26*100</f>
        <v>78.15159832543182</v>
      </c>
      <c r="E26" s="114">
        <f>SUM(E8:E23)</f>
        <v>167604</v>
      </c>
      <c r="F26" s="112">
        <f t="shared" ref="F26:M26" si="0">SUM(F8+F10+F12+F14+F16+F18+F20+F22)</f>
        <v>73278</v>
      </c>
      <c r="G26" s="112">
        <f t="shared" si="0"/>
        <v>43721</v>
      </c>
      <c r="H26" s="112">
        <f t="shared" si="0"/>
        <v>11676</v>
      </c>
      <c r="I26" s="112">
        <f t="shared" si="0"/>
        <v>15113</v>
      </c>
      <c r="J26" s="112">
        <f t="shared" si="0"/>
        <v>8473</v>
      </c>
      <c r="K26" s="112">
        <f t="shared" si="0"/>
        <v>1149</v>
      </c>
      <c r="L26" s="112">
        <f t="shared" si="0"/>
        <v>7945</v>
      </c>
      <c r="M26" s="112">
        <f t="shared" si="0"/>
        <v>3311</v>
      </c>
    </row>
    <row r="27" spans="1:13">
      <c r="A27" s="115" t="s">
        <v>525</v>
      </c>
      <c r="F27" s="116">
        <f>(F8+F10+F12+F14+F16+F18+F20+F22)/'Wk. 100'!E12</f>
        <v>0.43690674934414503</v>
      </c>
      <c r="G27" s="116">
        <f>(G8+G10+G12+G14+G16+G18+G20+G22)/'Wk. 100'!E12</f>
        <v>0.26067851180538992</v>
      </c>
      <c r="H27" s="116">
        <f>(H8+H10+H12+H14+H16+H18+H20+H22)/'Wk. 100'!E12</f>
        <v>6.9616026711185303E-2</v>
      </c>
      <c r="I27" s="116">
        <f>(I8+I10+I12+I14+I16+I18+I20+I22)/'Wk. 100'!E12</f>
        <v>9.0108514190317193E-2</v>
      </c>
      <c r="J27" s="116">
        <f>(J8+J10+J12+J14+J16+J18+J20+J22)/'Wk. 100'!E12</f>
        <v>5.0518721678988791E-2</v>
      </c>
      <c r="K27" s="116">
        <f>(K8+K10+K12+K14+K16+K18+K20+K22)/'Wk. 100'!E12</f>
        <v>6.8507035535416167E-3</v>
      </c>
      <c r="L27" s="116">
        <f>(L8+L10+L12+L14+L16+L18+L20+L22)/'Wk. 100'!E12</f>
        <v>4.7370617696160265E-2</v>
      </c>
      <c r="M27" s="116">
        <f>(M8+M10+M12+M14+M16+M18+M20+M22)/'Wk. 100'!E12</f>
        <v>1.9741235392320533E-2</v>
      </c>
    </row>
  </sheetData>
  <mergeCells count="44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C22:C23"/>
    <mergeCell ref="D22:D23"/>
    <mergeCell ref="E22:E23"/>
  </mergeCells>
  <conditionalFormatting sqref="F11 F9 F13 F15 F17 F19 F21 F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 G11 G13 G15 G17 G19 G21 G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 H9 H13 H15 H17 H19 H21 H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 I11 I13 I15 I17 I19 I21 I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 J9 J13 J15 J17 J19 J21 J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11 K13 K15 K17 K19 K21 K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 L9 L13 L15 L17 L19 L21 L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 M11 M13 M15 M17 M19 M21 M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23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A4" r:id="rId1"/>
  </hyperlinks>
  <pageMargins left="0.7" right="0.7" top="0.78740157499999996" bottom="0.78740157499999996" header="0.3" footer="0.3"/>
  <pageSetup paperSize="9" orientation="landscape" r:id="rId2"/>
  <headerFooter alignWithMargins="0"/>
  <ignoredErrors>
    <ignoredError sqref="F10:M10 F12:M12 F14:M14 F16:M16 F18:M18 F20:M20 F22:M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9"/>
  <sheetViews>
    <sheetView zoomScaleNormal="100" workbookViewId="0">
      <pane xSplit="2" ySplit="5" topLeftCell="C93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5.5703125" style="2" bestFit="1" customWidth="1"/>
    <col min="2" max="2" width="30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5.28515625" style="2" bestFit="1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5.28515625" style="2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5.140625" style="2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533</v>
      </c>
    </row>
    <row r="3" spans="1:103" ht="12.75">
      <c r="A3" s="50" t="s">
        <v>534</v>
      </c>
    </row>
    <row r="4" spans="1:103" ht="12.75">
      <c r="A4" s="50"/>
    </row>
    <row r="5" spans="1:10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1" t="s">
        <v>120</v>
      </c>
      <c r="B6" s="2" t="s">
        <v>121</v>
      </c>
      <c r="C6" s="2">
        <v>1250</v>
      </c>
      <c r="D6" s="2">
        <v>729</v>
      </c>
      <c r="E6" s="2">
        <v>58.32</v>
      </c>
      <c r="G6" s="2">
        <v>727</v>
      </c>
      <c r="I6" s="2">
        <v>2</v>
      </c>
      <c r="J6" s="2">
        <v>727</v>
      </c>
      <c r="K6" s="2">
        <v>2</v>
      </c>
      <c r="L6" s="2">
        <v>460</v>
      </c>
      <c r="M6" s="2">
        <v>63.27</v>
      </c>
      <c r="N6" s="2">
        <v>350</v>
      </c>
      <c r="O6" s="2">
        <v>48.14</v>
      </c>
      <c r="P6" s="2">
        <v>155</v>
      </c>
      <c r="Q6" s="2">
        <v>21.32</v>
      </c>
      <c r="R6" s="2">
        <v>142</v>
      </c>
      <c r="S6" s="2">
        <v>19.53</v>
      </c>
      <c r="T6" s="2">
        <v>13</v>
      </c>
      <c r="U6" s="2">
        <v>1.79</v>
      </c>
      <c r="V6" s="2">
        <v>61</v>
      </c>
      <c r="W6" s="2">
        <v>8.39</v>
      </c>
      <c r="X6" s="2">
        <v>56</v>
      </c>
      <c r="Y6" s="2">
        <v>7.7</v>
      </c>
      <c r="Z6" s="2">
        <v>82</v>
      </c>
      <c r="AA6" s="2">
        <v>11.28</v>
      </c>
      <c r="AB6" s="2">
        <v>24</v>
      </c>
      <c r="AC6" s="2">
        <v>3.3</v>
      </c>
      <c r="AD6" s="2">
        <v>36</v>
      </c>
      <c r="AE6" s="2">
        <v>4.95</v>
      </c>
      <c r="AF6" s="2">
        <v>0</v>
      </c>
      <c r="AG6" s="2">
        <v>0</v>
      </c>
      <c r="AH6" s="2">
        <v>10</v>
      </c>
      <c r="AI6" s="2">
        <v>1.38</v>
      </c>
      <c r="AJ6" s="2">
        <v>2</v>
      </c>
      <c r="AK6" s="2">
        <v>0.28000000000000003</v>
      </c>
      <c r="AL6" s="2">
        <v>3</v>
      </c>
      <c r="AM6" s="2">
        <v>0.41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7</v>
      </c>
      <c r="AY6" s="2">
        <v>0.96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16</v>
      </c>
      <c r="BQ6" s="2">
        <v>2.2000000000000002</v>
      </c>
      <c r="BR6" s="2">
        <v>25</v>
      </c>
      <c r="BS6" s="2">
        <v>3.44</v>
      </c>
      <c r="BT6" s="2">
        <v>0</v>
      </c>
      <c r="BU6" s="2">
        <v>0</v>
      </c>
      <c r="BV6" s="2">
        <v>4</v>
      </c>
      <c r="BW6" s="2">
        <v>0.55000000000000004</v>
      </c>
      <c r="BX6" s="2">
        <v>0</v>
      </c>
      <c r="BY6" s="2">
        <v>0</v>
      </c>
      <c r="BZ6" s="2">
        <v>1</v>
      </c>
      <c r="CA6" s="2">
        <v>0.14000000000000001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2</v>
      </c>
      <c r="CI6" s="2">
        <v>0.28000000000000003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1</v>
      </c>
      <c r="CQ6" s="2">
        <v>0.14000000000000001</v>
      </c>
      <c r="CR6" s="2">
        <v>0</v>
      </c>
      <c r="CS6" s="2">
        <v>0</v>
      </c>
      <c r="CT6" s="2">
        <v>3</v>
      </c>
      <c r="CU6" s="2">
        <v>0.41</v>
      </c>
      <c r="CV6" s="2">
        <v>1</v>
      </c>
      <c r="CW6" s="2">
        <v>0.14000000000000001</v>
      </c>
      <c r="CX6" s="2">
        <v>0</v>
      </c>
      <c r="CY6" s="2">
        <v>0</v>
      </c>
    </row>
    <row r="7" spans="1:103">
      <c r="A7" s="1" t="s">
        <v>122</v>
      </c>
      <c r="B7" s="2" t="s">
        <v>123</v>
      </c>
      <c r="C7" s="2">
        <v>953</v>
      </c>
      <c r="D7" s="2">
        <v>521</v>
      </c>
      <c r="E7" s="2">
        <v>54.67</v>
      </c>
      <c r="G7" s="2">
        <v>516</v>
      </c>
      <c r="I7" s="2">
        <v>5</v>
      </c>
      <c r="J7" s="2">
        <v>516</v>
      </c>
      <c r="K7" s="2">
        <v>5</v>
      </c>
      <c r="L7" s="2">
        <v>295</v>
      </c>
      <c r="M7" s="2">
        <v>57.17</v>
      </c>
      <c r="N7" s="2">
        <v>231</v>
      </c>
      <c r="O7" s="2">
        <v>44.77</v>
      </c>
      <c r="P7" s="2">
        <v>132</v>
      </c>
      <c r="Q7" s="2">
        <v>25.58</v>
      </c>
      <c r="R7" s="2">
        <v>144</v>
      </c>
      <c r="S7" s="2">
        <v>27.91</v>
      </c>
      <c r="T7" s="2">
        <v>10</v>
      </c>
      <c r="U7" s="2">
        <v>1.94</v>
      </c>
      <c r="V7" s="2">
        <v>32</v>
      </c>
      <c r="W7" s="2">
        <v>6.2</v>
      </c>
      <c r="X7" s="2">
        <v>34</v>
      </c>
      <c r="Y7" s="2">
        <v>6.59</v>
      </c>
      <c r="Z7" s="2">
        <v>44</v>
      </c>
      <c r="AA7" s="2">
        <v>8.5299999999999994</v>
      </c>
      <c r="AB7" s="2">
        <v>23</v>
      </c>
      <c r="AC7" s="2">
        <v>4.46</v>
      </c>
      <c r="AD7" s="2">
        <v>20</v>
      </c>
      <c r="AE7" s="2">
        <v>3.88</v>
      </c>
      <c r="AF7" s="2">
        <v>0</v>
      </c>
      <c r="AG7" s="2">
        <v>0</v>
      </c>
      <c r="AH7" s="2">
        <v>8</v>
      </c>
      <c r="AI7" s="2">
        <v>1.55</v>
      </c>
      <c r="AJ7" s="2">
        <v>3</v>
      </c>
      <c r="AK7" s="2">
        <v>0.57999999999999996</v>
      </c>
      <c r="AL7" s="2">
        <v>2</v>
      </c>
      <c r="AM7" s="2">
        <v>0.39</v>
      </c>
      <c r="AN7" s="2">
        <v>0</v>
      </c>
      <c r="AO7" s="2">
        <v>0</v>
      </c>
      <c r="AP7" s="2">
        <v>1</v>
      </c>
      <c r="AQ7" s="2">
        <v>0.19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</v>
      </c>
      <c r="BC7" s="2">
        <v>0.19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19</v>
      </c>
      <c r="BQ7" s="2">
        <v>3.68</v>
      </c>
      <c r="BR7" s="2">
        <v>27</v>
      </c>
      <c r="BS7" s="2">
        <v>5.23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1</v>
      </c>
      <c r="CA7" s="2">
        <v>0.19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1</v>
      </c>
      <c r="CI7" s="2">
        <v>0.19</v>
      </c>
      <c r="CJ7" s="2">
        <v>0</v>
      </c>
      <c r="CK7" s="2">
        <v>0</v>
      </c>
      <c r="CL7" s="2">
        <v>1</v>
      </c>
      <c r="CM7" s="2">
        <v>0.19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3</v>
      </c>
      <c r="CU7" s="2">
        <v>0.57999999999999996</v>
      </c>
      <c r="CV7" s="2">
        <v>0</v>
      </c>
      <c r="CW7" s="2">
        <v>0</v>
      </c>
      <c r="CX7" s="2">
        <v>0</v>
      </c>
      <c r="CY7" s="2">
        <v>0</v>
      </c>
    </row>
    <row r="8" spans="1:103">
      <c r="A8" s="1" t="s">
        <v>124</v>
      </c>
      <c r="B8" s="2" t="s">
        <v>125</v>
      </c>
      <c r="C8" s="2">
        <v>920</v>
      </c>
      <c r="D8" s="2">
        <v>503</v>
      </c>
      <c r="E8" s="2">
        <v>54.67</v>
      </c>
      <c r="G8" s="2">
        <v>499</v>
      </c>
      <c r="I8" s="2">
        <v>4</v>
      </c>
      <c r="J8" s="2">
        <v>499</v>
      </c>
      <c r="K8" s="2">
        <v>4</v>
      </c>
      <c r="L8" s="2">
        <v>320</v>
      </c>
      <c r="M8" s="2">
        <v>64.13</v>
      </c>
      <c r="N8" s="2">
        <v>250</v>
      </c>
      <c r="O8" s="2">
        <v>50.1</v>
      </c>
      <c r="P8" s="2">
        <v>106</v>
      </c>
      <c r="Q8" s="2">
        <v>21.24</v>
      </c>
      <c r="R8" s="2">
        <v>110</v>
      </c>
      <c r="S8" s="2">
        <v>22.04</v>
      </c>
      <c r="T8" s="2">
        <v>3</v>
      </c>
      <c r="U8" s="2">
        <v>0.6</v>
      </c>
      <c r="V8" s="2">
        <v>26</v>
      </c>
      <c r="W8" s="2">
        <v>5.21</v>
      </c>
      <c r="X8" s="2">
        <v>25</v>
      </c>
      <c r="Y8" s="2">
        <v>5.01</v>
      </c>
      <c r="Z8" s="2">
        <v>44</v>
      </c>
      <c r="AA8" s="2">
        <v>8.82</v>
      </c>
      <c r="AB8" s="2">
        <v>25</v>
      </c>
      <c r="AC8" s="2">
        <v>5.01</v>
      </c>
      <c r="AD8" s="2">
        <v>22</v>
      </c>
      <c r="AE8" s="2">
        <v>4.41</v>
      </c>
      <c r="AF8" s="2">
        <v>0</v>
      </c>
      <c r="AG8" s="2">
        <v>0</v>
      </c>
      <c r="AH8" s="2">
        <v>7</v>
      </c>
      <c r="AI8" s="2">
        <v>1.4</v>
      </c>
      <c r="AJ8" s="2">
        <v>6</v>
      </c>
      <c r="AK8" s="2">
        <v>1.2</v>
      </c>
      <c r="AL8" s="2">
        <v>2</v>
      </c>
      <c r="AM8" s="2">
        <v>0.4</v>
      </c>
      <c r="AN8" s="2">
        <v>0</v>
      </c>
      <c r="AO8" s="2">
        <v>0</v>
      </c>
      <c r="AP8" s="2">
        <v>2</v>
      </c>
      <c r="AQ8" s="2">
        <v>0.4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0.2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13</v>
      </c>
      <c r="BQ8" s="2">
        <v>2.61</v>
      </c>
      <c r="BR8" s="2">
        <v>27</v>
      </c>
      <c r="BS8" s="2">
        <v>5.41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3</v>
      </c>
      <c r="CA8" s="2">
        <v>0.6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1</v>
      </c>
      <c r="CM8" s="2">
        <v>0.2</v>
      </c>
      <c r="CN8" s="2">
        <v>0</v>
      </c>
      <c r="CO8" s="2">
        <v>0</v>
      </c>
      <c r="CP8" s="2">
        <v>1</v>
      </c>
      <c r="CQ8" s="2">
        <v>0.2</v>
      </c>
      <c r="CR8" s="2">
        <v>0</v>
      </c>
      <c r="CS8" s="2">
        <v>0</v>
      </c>
      <c r="CT8" s="2">
        <v>3</v>
      </c>
      <c r="CU8" s="2">
        <v>0.6</v>
      </c>
      <c r="CV8" s="2">
        <v>1</v>
      </c>
      <c r="CW8" s="2">
        <v>0.2</v>
      </c>
      <c r="CX8" s="2">
        <v>0</v>
      </c>
      <c r="CY8" s="2">
        <v>0</v>
      </c>
    </row>
    <row r="9" spans="1:103">
      <c r="A9" s="1" t="s">
        <v>126</v>
      </c>
      <c r="B9" s="2" t="s">
        <v>127</v>
      </c>
      <c r="C9" s="2">
        <v>1294</v>
      </c>
      <c r="D9" s="2">
        <v>663</v>
      </c>
      <c r="E9" s="2">
        <v>51.24</v>
      </c>
      <c r="G9" s="2">
        <v>660</v>
      </c>
      <c r="I9" s="2">
        <v>3</v>
      </c>
      <c r="J9" s="2">
        <v>659</v>
      </c>
      <c r="K9" s="2">
        <v>4</v>
      </c>
      <c r="L9" s="2">
        <v>380</v>
      </c>
      <c r="M9" s="2">
        <v>57.58</v>
      </c>
      <c r="N9" s="2">
        <v>262</v>
      </c>
      <c r="O9" s="2">
        <v>39.76</v>
      </c>
      <c r="P9" s="2">
        <v>164</v>
      </c>
      <c r="Q9" s="2">
        <v>24.85</v>
      </c>
      <c r="R9" s="2">
        <v>163</v>
      </c>
      <c r="S9" s="2">
        <v>24.73</v>
      </c>
      <c r="T9" s="2">
        <v>13</v>
      </c>
      <c r="U9" s="2">
        <v>1.97</v>
      </c>
      <c r="V9" s="2">
        <v>58</v>
      </c>
      <c r="W9" s="2">
        <v>8.8000000000000007</v>
      </c>
      <c r="X9" s="2">
        <v>46</v>
      </c>
      <c r="Y9" s="2">
        <v>6.97</v>
      </c>
      <c r="Z9" s="2">
        <v>64</v>
      </c>
      <c r="AA9" s="2">
        <v>9.7100000000000009</v>
      </c>
      <c r="AB9" s="2">
        <v>30</v>
      </c>
      <c r="AC9" s="2">
        <v>4.55</v>
      </c>
      <c r="AD9" s="2">
        <v>42</v>
      </c>
      <c r="AE9" s="2">
        <v>6.37</v>
      </c>
      <c r="AF9" s="2">
        <v>0</v>
      </c>
      <c r="AG9" s="2">
        <v>0</v>
      </c>
      <c r="AH9" s="2">
        <v>15</v>
      </c>
      <c r="AI9" s="2">
        <v>2.2799999999999998</v>
      </c>
      <c r="AJ9" s="2">
        <v>2</v>
      </c>
      <c r="AK9" s="2">
        <v>0.3</v>
      </c>
      <c r="AL9" s="2">
        <v>6</v>
      </c>
      <c r="AM9" s="2">
        <v>0.91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3</v>
      </c>
      <c r="AY9" s="2">
        <v>0.46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24</v>
      </c>
      <c r="BQ9" s="2">
        <v>3.64</v>
      </c>
      <c r="BR9" s="2">
        <v>33</v>
      </c>
      <c r="BS9" s="2">
        <v>5.01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3</v>
      </c>
      <c r="CA9" s="2">
        <v>0.46</v>
      </c>
      <c r="CB9" s="2">
        <v>0</v>
      </c>
      <c r="CC9" s="2">
        <v>0</v>
      </c>
      <c r="CD9" s="2">
        <v>1</v>
      </c>
      <c r="CE9" s="2">
        <v>0.15</v>
      </c>
      <c r="CF9" s="2">
        <v>0</v>
      </c>
      <c r="CG9" s="2">
        <v>0</v>
      </c>
      <c r="CH9" s="2">
        <v>2</v>
      </c>
      <c r="CI9" s="2">
        <v>0.3</v>
      </c>
      <c r="CJ9" s="2">
        <v>0</v>
      </c>
      <c r="CK9" s="2">
        <v>0</v>
      </c>
      <c r="CL9" s="2">
        <v>1</v>
      </c>
      <c r="CM9" s="2">
        <v>0.15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6</v>
      </c>
      <c r="CU9" s="2">
        <v>0.91</v>
      </c>
      <c r="CV9" s="2">
        <v>1</v>
      </c>
      <c r="CW9" s="2">
        <v>0.15</v>
      </c>
      <c r="CX9" s="2">
        <v>0</v>
      </c>
      <c r="CY9" s="2">
        <v>0</v>
      </c>
    </row>
    <row r="10" spans="1:103">
      <c r="A10" s="1" t="s">
        <v>128</v>
      </c>
      <c r="B10" s="2" t="s">
        <v>129</v>
      </c>
      <c r="C10" s="2">
        <v>1340</v>
      </c>
      <c r="D10" s="2">
        <v>755</v>
      </c>
      <c r="E10" s="2">
        <v>56.34</v>
      </c>
      <c r="G10" s="2">
        <v>750</v>
      </c>
      <c r="I10" s="2">
        <v>5</v>
      </c>
      <c r="J10" s="2">
        <v>751</v>
      </c>
      <c r="K10" s="2">
        <v>4</v>
      </c>
      <c r="L10" s="2">
        <v>453</v>
      </c>
      <c r="M10" s="2">
        <v>60.4</v>
      </c>
      <c r="N10" s="2">
        <v>329</v>
      </c>
      <c r="O10" s="2">
        <v>43.81</v>
      </c>
      <c r="P10" s="2">
        <v>187</v>
      </c>
      <c r="Q10" s="2">
        <v>24.93</v>
      </c>
      <c r="R10" s="2">
        <v>197</v>
      </c>
      <c r="S10" s="2">
        <v>26.23</v>
      </c>
      <c r="T10" s="2">
        <v>17</v>
      </c>
      <c r="U10" s="2">
        <v>2.27</v>
      </c>
      <c r="V10" s="2">
        <v>72</v>
      </c>
      <c r="W10" s="2">
        <v>9.59</v>
      </c>
      <c r="X10" s="2">
        <v>50</v>
      </c>
      <c r="Y10" s="2">
        <v>6.67</v>
      </c>
      <c r="Z10" s="2">
        <v>81</v>
      </c>
      <c r="AA10" s="2">
        <v>10.79</v>
      </c>
      <c r="AB10" s="2">
        <v>27</v>
      </c>
      <c r="AC10" s="2">
        <v>3.6</v>
      </c>
      <c r="AD10" s="2">
        <v>32</v>
      </c>
      <c r="AE10" s="2">
        <v>4.26</v>
      </c>
      <c r="AF10" s="2">
        <v>0</v>
      </c>
      <c r="AG10" s="2">
        <v>0</v>
      </c>
      <c r="AH10" s="2">
        <v>5</v>
      </c>
      <c r="AI10" s="2">
        <v>0.67</v>
      </c>
      <c r="AJ10" s="2">
        <v>5</v>
      </c>
      <c r="AK10" s="2">
        <v>0.67</v>
      </c>
      <c r="AL10" s="2">
        <v>4</v>
      </c>
      <c r="AM10" s="2">
        <v>0.53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1</v>
      </c>
      <c r="AU10" s="2">
        <v>0.13</v>
      </c>
      <c r="AV10" s="2">
        <v>0</v>
      </c>
      <c r="AW10" s="2">
        <v>0</v>
      </c>
      <c r="AX10" s="2">
        <v>1</v>
      </c>
      <c r="AY10" s="2">
        <v>0.13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10</v>
      </c>
      <c r="BQ10" s="2">
        <v>1.33</v>
      </c>
      <c r="BR10" s="2">
        <v>25</v>
      </c>
      <c r="BS10" s="2">
        <v>3.33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2</v>
      </c>
      <c r="CI10" s="2">
        <v>0.27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2</v>
      </c>
      <c r="CU10" s="2">
        <v>0.27</v>
      </c>
      <c r="CV10" s="2">
        <v>1</v>
      </c>
      <c r="CW10" s="2">
        <v>0.13</v>
      </c>
      <c r="CX10" s="2">
        <v>0</v>
      </c>
      <c r="CY10" s="2">
        <v>0</v>
      </c>
    </row>
    <row r="11" spans="1:103">
      <c r="A11" s="1" t="s">
        <v>130</v>
      </c>
      <c r="B11" s="2" t="s">
        <v>131</v>
      </c>
      <c r="C11" s="2">
        <v>801</v>
      </c>
      <c r="D11" s="2">
        <v>456</v>
      </c>
      <c r="E11" s="2">
        <v>56.93</v>
      </c>
      <c r="G11" s="2">
        <v>452</v>
      </c>
      <c r="I11" s="2">
        <v>4</v>
      </c>
      <c r="J11" s="2">
        <v>452</v>
      </c>
      <c r="K11" s="2">
        <v>4</v>
      </c>
      <c r="L11" s="2">
        <v>251</v>
      </c>
      <c r="M11" s="2">
        <v>55.53</v>
      </c>
      <c r="N11" s="2">
        <v>188</v>
      </c>
      <c r="O11" s="2">
        <v>41.59</v>
      </c>
      <c r="P11" s="2">
        <v>121</v>
      </c>
      <c r="Q11" s="2">
        <v>26.77</v>
      </c>
      <c r="R11" s="2">
        <v>124</v>
      </c>
      <c r="S11" s="2">
        <v>27.43</v>
      </c>
      <c r="T11" s="2">
        <v>6</v>
      </c>
      <c r="U11" s="2">
        <v>1.33</v>
      </c>
      <c r="V11" s="2">
        <v>33</v>
      </c>
      <c r="W11" s="2">
        <v>7.3</v>
      </c>
      <c r="X11" s="2">
        <v>37</v>
      </c>
      <c r="Y11" s="2">
        <v>8.19</v>
      </c>
      <c r="Z11" s="2">
        <v>30</v>
      </c>
      <c r="AA11" s="2">
        <v>6.64</v>
      </c>
      <c r="AB11" s="2">
        <v>23</v>
      </c>
      <c r="AC11" s="2">
        <v>5.09</v>
      </c>
      <c r="AD11" s="2">
        <v>36</v>
      </c>
      <c r="AE11" s="2">
        <v>7.96</v>
      </c>
      <c r="AF11" s="2">
        <v>0</v>
      </c>
      <c r="AG11" s="2">
        <v>0</v>
      </c>
      <c r="AH11" s="2">
        <v>10</v>
      </c>
      <c r="AI11" s="2">
        <v>2.21</v>
      </c>
      <c r="AJ11" s="2">
        <v>2</v>
      </c>
      <c r="AK11" s="2">
        <v>0.44</v>
      </c>
      <c r="AL11" s="2">
        <v>2</v>
      </c>
      <c r="AM11" s="2">
        <v>0.44</v>
      </c>
      <c r="AN11" s="2">
        <v>0</v>
      </c>
      <c r="AO11" s="2">
        <v>0</v>
      </c>
      <c r="AP11" s="2">
        <v>1</v>
      </c>
      <c r="AQ11" s="2">
        <v>0.22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0.22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12</v>
      </c>
      <c r="BQ11" s="2">
        <v>2.65</v>
      </c>
      <c r="BR11" s="2">
        <v>22</v>
      </c>
      <c r="BS11" s="2">
        <v>4.87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</v>
      </c>
      <c r="CA11" s="2">
        <v>0.22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1</v>
      </c>
      <c r="CI11" s="2">
        <v>0.22</v>
      </c>
      <c r="CJ11" s="2">
        <v>0</v>
      </c>
      <c r="CK11" s="2">
        <v>0</v>
      </c>
      <c r="CL11" s="2">
        <v>3</v>
      </c>
      <c r="CM11" s="2">
        <v>0.66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</row>
    <row r="12" spans="1:103">
      <c r="A12" s="1" t="s">
        <v>132</v>
      </c>
      <c r="B12" s="2" t="s">
        <v>133</v>
      </c>
      <c r="C12" s="2">
        <v>901</v>
      </c>
      <c r="D12" s="2">
        <v>521</v>
      </c>
      <c r="E12" s="2">
        <v>57.82</v>
      </c>
      <c r="G12" s="2">
        <v>517</v>
      </c>
      <c r="I12" s="2">
        <v>4</v>
      </c>
      <c r="J12" s="2">
        <v>518</v>
      </c>
      <c r="K12" s="2">
        <v>3</v>
      </c>
      <c r="L12" s="2">
        <v>287</v>
      </c>
      <c r="M12" s="2">
        <v>55.51</v>
      </c>
      <c r="N12" s="2">
        <v>213</v>
      </c>
      <c r="O12" s="2">
        <v>41.12</v>
      </c>
      <c r="P12" s="2">
        <v>129</v>
      </c>
      <c r="Q12" s="2">
        <v>24.95</v>
      </c>
      <c r="R12" s="2">
        <v>131</v>
      </c>
      <c r="S12" s="2">
        <v>25.29</v>
      </c>
      <c r="T12" s="2">
        <v>9</v>
      </c>
      <c r="U12" s="2">
        <v>1.74</v>
      </c>
      <c r="V12" s="2">
        <v>23</v>
      </c>
      <c r="W12" s="2">
        <v>4.4400000000000004</v>
      </c>
      <c r="X12" s="2">
        <v>37</v>
      </c>
      <c r="Y12" s="2">
        <v>7.16</v>
      </c>
      <c r="Z12" s="2">
        <v>40</v>
      </c>
      <c r="AA12" s="2">
        <v>7.72</v>
      </c>
      <c r="AB12" s="2">
        <v>27</v>
      </c>
      <c r="AC12" s="2">
        <v>5.22</v>
      </c>
      <c r="AD12" s="2">
        <v>35</v>
      </c>
      <c r="AE12" s="2">
        <v>6.76</v>
      </c>
      <c r="AF12" s="2">
        <v>0</v>
      </c>
      <c r="AG12" s="2">
        <v>0</v>
      </c>
      <c r="AH12" s="2">
        <v>24</v>
      </c>
      <c r="AI12" s="2">
        <v>4.63</v>
      </c>
      <c r="AJ12" s="2">
        <v>11</v>
      </c>
      <c r="AK12" s="2">
        <v>2.13</v>
      </c>
      <c r="AL12" s="2">
        <v>8</v>
      </c>
      <c r="AM12" s="2">
        <v>1.54</v>
      </c>
      <c r="AN12" s="2">
        <v>0</v>
      </c>
      <c r="AO12" s="2">
        <v>0</v>
      </c>
      <c r="AP12" s="2">
        <v>3</v>
      </c>
      <c r="AQ12" s="2">
        <v>0.57999999999999996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3</v>
      </c>
      <c r="AY12" s="2">
        <v>0.57999999999999996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15</v>
      </c>
      <c r="BQ12" s="2">
        <v>2.9</v>
      </c>
      <c r="BR12" s="2">
        <v>29</v>
      </c>
      <c r="BS12" s="2">
        <v>5.6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</v>
      </c>
      <c r="CA12" s="2">
        <v>0.19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1</v>
      </c>
      <c r="CI12" s="2">
        <v>0.19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1</v>
      </c>
      <c r="CQ12" s="2">
        <v>0.19</v>
      </c>
      <c r="CR12" s="2">
        <v>0</v>
      </c>
      <c r="CS12" s="2">
        <v>0</v>
      </c>
      <c r="CT12" s="2">
        <v>6</v>
      </c>
      <c r="CU12" s="2">
        <v>1.1599999999999999</v>
      </c>
      <c r="CV12" s="2">
        <v>2</v>
      </c>
      <c r="CW12" s="2">
        <v>0.39</v>
      </c>
      <c r="CX12" s="2">
        <v>0</v>
      </c>
      <c r="CY12" s="2">
        <v>0</v>
      </c>
    </row>
    <row r="13" spans="1:103">
      <c r="A13" s="1" t="s">
        <v>134</v>
      </c>
      <c r="B13" s="2" t="s">
        <v>135</v>
      </c>
      <c r="C13" s="2">
        <v>1210</v>
      </c>
      <c r="D13" s="2">
        <v>677</v>
      </c>
      <c r="E13" s="2">
        <v>55.95</v>
      </c>
      <c r="G13" s="2">
        <v>667</v>
      </c>
      <c r="I13" s="2">
        <v>10</v>
      </c>
      <c r="J13" s="2">
        <v>667</v>
      </c>
      <c r="K13" s="2">
        <v>10</v>
      </c>
      <c r="L13" s="2">
        <v>390</v>
      </c>
      <c r="M13" s="2">
        <v>58.47</v>
      </c>
      <c r="N13" s="2">
        <v>287</v>
      </c>
      <c r="O13" s="2">
        <v>43.03</v>
      </c>
      <c r="P13" s="2">
        <v>182</v>
      </c>
      <c r="Q13" s="2">
        <v>27.29</v>
      </c>
      <c r="R13" s="2">
        <v>188</v>
      </c>
      <c r="S13" s="2">
        <v>28.19</v>
      </c>
      <c r="T13" s="2">
        <v>9</v>
      </c>
      <c r="U13" s="2">
        <v>1.35</v>
      </c>
      <c r="V13" s="2">
        <v>41</v>
      </c>
      <c r="W13" s="2">
        <v>6.15</v>
      </c>
      <c r="X13" s="2">
        <v>41</v>
      </c>
      <c r="Y13" s="2">
        <v>6.15</v>
      </c>
      <c r="Z13" s="2">
        <v>52</v>
      </c>
      <c r="AA13" s="2">
        <v>7.8</v>
      </c>
      <c r="AB13" s="2">
        <v>23</v>
      </c>
      <c r="AC13" s="2">
        <v>3.45</v>
      </c>
      <c r="AD13" s="2">
        <v>35</v>
      </c>
      <c r="AE13" s="2">
        <v>5.25</v>
      </c>
      <c r="AF13" s="2">
        <v>0</v>
      </c>
      <c r="AG13" s="2">
        <v>0</v>
      </c>
      <c r="AH13" s="2">
        <v>10</v>
      </c>
      <c r="AI13" s="2">
        <v>1.5</v>
      </c>
      <c r="AJ13" s="2">
        <v>1</v>
      </c>
      <c r="AK13" s="2">
        <v>0.15</v>
      </c>
      <c r="AL13" s="2">
        <v>1</v>
      </c>
      <c r="AM13" s="2">
        <v>0.15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1</v>
      </c>
      <c r="AY13" s="2">
        <v>0.15</v>
      </c>
      <c r="AZ13" s="2">
        <v>0</v>
      </c>
      <c r="BA13" s="2">
        <v>0</v>
      </c>
      <c r="BB13" s="2">
        <v>4</v>
      </c>
      <c r="BC13" s="2">
        <v>0.6</v>
      </c>
      <c r="BD13" s="2">
        <v>0</v>
      </c>
      <c r="BE13" s="2">
        <v>0</v>
      </c>
      <c r="BF13" s="2">
        <v>1</v>
      </c>
      <c r="BG13" s="2">
        <v>0.15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20</v>
      </c>
      <c r="BQ13" s="2">
        <v>3</v>
      </c>
      <c r="BR13" s="2">
        <v>36</v>
      </c>
      <c r="BS13" s="2">
        <v>5.4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</v>
      </c>
      <c r="CA13" s="2">
        <v>0.15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2</v>
      </c>
      <c r="CI13" s="2">
        <v>0.3</v>
      </c>
      <c r="CJ13" s="2">
        <v>0</v>
      </c>
      <c r="CK13" s="2">
        <v>0</v>
      </c>
      <c r="CL13" s="2">
        <v>2</v>
      </c>
      <c r="CM13" s="2">
        <v>0.3</v>
      </c>
      <c r="CN13" s="2">
        <v>0</v>
      </c>
      <c r="CO13" s="2">
        <v>0</v>
      </c>
      <c r="CP13" s="2">
        <v>2</v>
      </c>
      <c r="CQ13" s="2">
        <v>0.3</v>
      </c>
      <c r="CR13" s="2">
        <v>0</v>
      </c>
      <c r="CS13" s="2">
        <v>0</v>
      </c>
      <c r="CT13" s="2">
        <v>4</v>
      </c>
      <c r="CU13" s="2">
        <v>0.6</v>
      </c>
      <c r="CV13" s="2">
        <v>1</v>
      </c>
      <c r="CW13" s="2">
        <v>0.15</v>
      </c>
      <c r="CX13" s="2">
        <v>0</v>
      </c>
      <c r="CY13" s="2">
        <v>0</v>
      </c>
    </row>
    <row r="14" spans="1:103">
      <c r="A14" s="1" t="s">
        <v>136</v>
      </c>
      <c r="B14" s="2" t="s">
        <v>137</v>
      </c>
      <c r="C14" s="2">
        <v>1127</v>
      </c>
      <c r="D14" s="2">
        <v>645</v>
      </c>
      <c r="E14" s="2">
        <v>57.23</v>
      </c>
      <c r="G14" s="2">
        <v>645</v>
      </c>
      <c r="I14" s="2">
        <v>0</v>
      </c>
      <c r="J14" s="2">
        <v>642</v>
      </c>
      <c r="K14" s="2">
        <v>3</v>
      </c>
      <c r="L14" s="2">
        <v>379</v>
      </c>
      <c r="M14" s="2">
        <v>58.76</v>
      </c>
      <c r="N14" s="2">
        <v>280</v>
      </c>
      <c r="O14" s="2">
        <v>43.61</v>
      </c>
      <c r="P14" s="2">
        <v>165</v>
      </c>
      <c r="Q14" s="2">
        <v>25.58</v>
      </c>
      <c r="R14" s="2">
        <v>162</v>
      </c>
      <c r="S14" s="2">
        <v>25.23</v>
      </c>
      <c r="T14" s="2">
        <v>9</v>
      </c>
      <c r="U14" s="2">
        <v>1.4</v>
      </c>
      <c r="V14" s="2">
        <v>38</v>
      </c>
      <c r="W14" s="2">
        <v>5.92</v>
      </c>
      <c r="X14" s="2">
        <v>42</v>
      </c>
      <c r="Y14" s="2">
        <v>6.51</v>
      </c>
      <c r="Z14" s="2">
        <v>61</v>
      </c>
      <c r="AA14" s="2">
        <v>9.5</v>
      </c>
      <c r="AB14" s="2">
        <v>23</v>
      </c>
      <c r="AC14" s="2">
        <v>3.57</v>
      </c>
      <c r="AD14" s="2">
        <v>29</v>
      </c>
      <c r="AE14" s="2">
        <v>4.5199999999999996</v>
      </c>
      <c r="AF14" s="2">
        <v>0</v>
      </c>
      <c r="AG14" s="2">
        <v>0</v>
      </c>
      <c r="AH14" s="2">
        <v>13</v>
      </c>
      <c r="AI14" s="2">
        <v>2.02</v>
      </c>
      <c r="AJ14" s="2">
        <v>2</v>
      </c>
      <c r="AK14" s="2">
        <v>0.31</v>
      </c>
      <c r="AL14" s="2">
        <v>1</v>
      </c>
      <c r="AM14" s="2">
        <v>0.16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24</v>
      </c>
      <c r="BQ14" s="2">
        <v>3.72</v>
      </c>
      <c r="BR14" s="2">
        <v>52</v>
      </c>
      <c r="BS14" s="2">
        <v>8.1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6</v>
      </c>
      <c r="CU14" s="2">
        <v>0.93</v>
      </c>
      <c r="CV14" s="2">
        <v>1</v>
      </c>
      <c r="CW14" s="2">
        <v>0.16</v>
      </c>
      <c r="CX14" s="2">
        <v>0</v>
      </c>
      <c r="CY14" s="2">
        <v>0</v>
      </c>
    </row>
    <row r="15" spans="1:103">
      <c r="A15" s="1" t="s">
        <v>138</v>
      </c>
      <c r="B15" s="2" t="s">
        <v>139</v>
      </c>
      <c r="C15" s="2">
        <v>888</v>
      </c>
      <c r="D15" s="2">
        <v>483</v>
      </c>
      <c r="E15" s="2">
        <v>54.39</v>
      </c>
      <c r="G15" s="2">
        <v>480</v>
      </c>
      <c r="I15" s="2">
        <v>3</v>
      </c>
      <c r="J15" s="2">
        <v>479</v>
      </c>
      <c r="K15" s="2">
        <v>4</v>
      </c>
      <c r="L15" s="2">
        <v>303</v>
      </c>
      <c r="M15" s="2">
        <v>63.13</v>
      </c>
      <c r="N15" s="2">
        <v>221</v>
      </c>
      <c r="O15" s="2">
        <v>46.14</v>
      </c>
      <c r="P15" s="2">
        <v>106</v>
      </c>
      <c r="Q15" s="2">
        <v>22.08</v>
      </c>
      <c r="R15" s="2">
        <v>123</v>
      </c>
      <c r="S15" s="2">
        <v>25.68</v>
      </c>
      <c r="T15" s="2">
        <v>7</v>
      </c>
      <c r="U15" s="2">
        <v>1.46</v>
      </c>
      <c r="V15" s="2">
        <v>23</v>
      </c>
      <c r="W15" s="2">
        <v>4.8</v>
      </c>
      <c r="X15" s="2">
        <v>24</v>
      </c>
      <c r="Y15" s="2">
        <v>5</v>
      </c>
      <c r="Z15" s="2">
        <v>47</v>
      </c>
      <c r="AA15" s="2">
        <v>9.81</v>
      </c>
      <c r="AB15" s="2">
        <v>28</v>
      </c>
      <c r="AC15" s="2">
        <v>5.83</v>
      </c>
      <c r="AD15" s="2">
        <v>30</v>
      </c>
      <c r="AE15" s="2">
        <v>6.26</v>
      </c>
      <c r="AF15" s="2">
        <v>0</v>
      </c>
      <c r="AG15" s="2">
        <v>0</v>
      </c>
      <c r="AH15" s="2">
        <v>10</v>
      </c>
      <c r="AI15" s="2">
        <v>2.09</v>
      </c>
      <c r="AJ15" s="2">
        <v>1</v>
      </c>
      <c r="AK15" s="2">
        <v>0.21</v>
      </c>
      <c r="AL15" s="2">
        <v>2</v>
      </c>
      <c r="AM15" s="2">
        <v>0.42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1</v>
      </c>
      <c r="BO15" s="2">
        <v>0.21</v>
      </c>
      <c r="BP15" s="2">
        <v>11</v>
      </c>
      <c r="BQ15" s="2">
        <v>2.29</v>
      </c>
      <c r="BR15" s="2">
        <v>20</v>
      </c>
      <c r="BS15" s="2">
        <v>4.18</v>
      </c>
      <c r="BT15" s="2">
        <v>0</v>
      </c>
      <c r="BU15" s="2">
        <v>0</v>
      </c>
      <c r="BV15" s="2">
        <v>2</v>
      </c>
      <c r="BW15" s="2">
        <v>0.42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</row>
    <row r="16" spans="1:103">
      <c r="A16" s="1" t="s">
        <v>140</v>
      </c>
      <c r="B16" s="2" t="s">
        <v>141</v>
      </c>
      <c r="C16" s="2">
        <v>1073</v>
      </c>
      <c r="D16" s="2">
        <v>615</v>
      </c>
      <c r="E16" s="2">
        <v>57.32</v>
      </c>
      <c r="G16" s="2">
        <v>614</v>
      </c>
      <c r="I16" s="2">
        <v>1</v>
      </c>
      <c r="J16" s="2">
        <v>610</v>
      </c>
      <c r="K16" s="2">
        <v>5</v>
      </c>
      <c r="L16" s="2">
        <v>329</v>
      </c>
      <c r="M16" s="2">
        <v>53.58</v>
      </c>
      <c r="N16" s="2">
        <v>246</v>
      </c>
      <c r="O16" s="2">
        <v>40.33</v>
      </c>
      <c r="P16" s="2">
        <v>200</v>
      </c>
      <c r="Q16" s="2">
        <v>32.57</v>
      </c>
      <c r="R16" s="2">
        <v>188</v>
      </c>
      <c r="S16" s="2">
        <v>30.82</v>
      </c>
      <c r="T16" s="2">
        <v>6</v>
      </c>
      <c r="U16" s="2">
        <v>0.98</v>
      </c>
      <c r="V16" s="2">
        <v>35</v>
      </c>
      <c r="W16" s="2">
        <v>5.74</v>
      </c>
      <c r="X16" s="2">
        <v>31</v>
      </c>
      <c r="Y16" s="2">
        <v>5.05</v>
      </c>
      <c r="Z16" s="2">
        <v>42</v>
      </c>
      <c r="AA16" s="2">
        <v>6.89</v>
      </c>
      <c r="AB16" s="2">
        <v>29</v>
      </c>
      <c r="AC16" s="2">
        <v>4.72</v>
      </c>
      <c r="AD16" s="2">
        <v>38</v>
      </c>
      <c r="AE16" s="2">
        <v>6.23</v>
      </c>
      <c r="AF16" s="2">
        <v>0</v>
      </c>
      <c r="AG16" s="2">
        <v>0</v>
      </c>
      <c r="AH16" s="2">
        <v>9</v>
      </c>
      <c r="AI16" s="2">
        <v>1.48</v>
      </c>
      <c r="AJ16" s="2">
        <v>5</v>
      </c>
      <c r="AK16" s="2">
        <v>0.81</v>
      </c>
      <c r="AL16" s="2">
        <v>5</v>
      </c>
      <c r="AM16" s="2">
        <v>0.82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1</v>
      </c>
      <c r="AY16" s="2">
        <v>0.16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9</v>
      </c>
      <c r="BQ16" s="2">
        <v>1.47</v>
      </c>
      <c r="BR16" s="2">
        <v>30</v>
      </c>
      <c r="BS16" s="2">
        <v>4.92</v>
      </c>
      <c r="BT16" s="2">
        <v>0</v>
      </c>
      <c r="BU16" s="2">
        <v>0</v>
      </c>
      <c r="BV16" s="2">
        <v>2</v>
      </c>
      <c r="BW16" s="2">
        <v>0.33</v>
      </c>
      <c r="BX16" s="2">
        <v>0</v>
      </c>
      <c r="BY16" s="2">
        <v>0</v>
      </c>
      <c r="BZ16" s="2">
        <v>3</v>
      </c>
      <c r="CA16" s="2">
        <v>0.49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3</v>
      </c>
      <c r="CI16" s="2">
        <v>0.49</v>
      </c>
      <c r="CJ16" s="2">
        <v>0</v>
      </c>
      <c r="CK16" s="2">
        <v>0</v>
      </c>
      <c r="CL16" s="2">
        <v>1</v>
      </c>
      <c r="CM16" s="2">
        <v>0.16</v>
      </c>
      <c r="CN16" s="2">
        <v>0</v>
      </c>
      <c r="CO16" s="2">
        <v>0</v>
      </c>
      <c r="CP16" s="2">
        <v>1</v>
      </c>
      <c r="CQ16" s="2">
        <v>0.16</v>
      </c>
      <c r="CR16" s="2">
        <v>0</v>
      </c>
      <c r="CS16" s="2">
        <v>0</v>
      </c>
      <c r="CT16" s="2">
        <v>6</v>
      </c>
      <c r="CU16" s="2">
        <v>0.98</v>
      </c>
      <c r="CV16" s="2">
        <v>5</v>
      </c>
      <c r="CW16" s="2">
        <v>0.81</v>
      </c>
      <c r="CX16" s="2">
        <v>0</v>
      </c>
      <c r="CY16" s="2">
        <v>0</v>
      </c>
    </row>
    <row r="17" spans="1:103">
      <c r="A17" s="1" t="s">
        <v>142</v>
      </c>
      <c r="B17" s="2" t="s">
        <v>143</v>
      </c>
      <c r="C17" s="2">
        <v>801</v>
      </c>
      <c r="D17" s="2">
        <v>472</v>
      </c>
      <c r="E17" s="2">
        <v>58.93</v>
      </c>
      <c r="G17" s="2">
        <v>467</v>
      </c>
      <c r="I17" s="2">
        <v>5</v>
      </c>
      <c r="J17" s="2">
        <v>466</v>
      </c>
      <c r="K17" s="2">
        <v>6</v>
      </c>
      <c r="L17" s="2">
        <v>229</v>
      </c>
      <c r="M17" s="2">
        <v>49.04</v>
      </c>
      <c r="N17" s="2">
        <v>161</v>
      </c>
      <c r="O17" s="2">
        <v>34.549999999999997</v>
      </c>
      <c r="P17" s="2">
        <v>169</v>
      </c>
      <c r="Q17" s="2">
        <v>36.19</v>
      </c>
      <c r="R17" s="2">
        <v>164</v>
      </c>
      <c r="S17" s="2">
        <v>35.19</v>
      </c>
      <c r="T17" s="2">
        <v>9</v>
      </c>
      <c r="U17" s="2">
        <v>1.93</v>
      </c>
      <c r="V17" s="2">
        <v>20</v>
      </c>
      <c r="W17" s="2">
        <v>4.29</v>
      </c>
      <c r="X17" s="2">
        <v>31</v>
      </c>
      <c r="Y17" s="2">
        <v>6.64</v>
      </c>
      <c r="Z17" s="2">
        <v>46</v>
      </c>
      <c r="AA17" s="2">
        <v>9.8699999999999992</v>
      </c>
      <c r="AB17" s="2">
        <v>16</v>
      </c>
      <c r="AC17" s="2">
        <v>3.43</v>
      </c>
      <c r="AD17" s="2">
        <v>20</v>
      </c>
      <c r="AE17" s="2">
        <v>4.29</v>
      </c>
      <c r="AF17" s="2">
        <v>0</v>
      </c>
      <c r="AG17" s="2">
        <v>0</v>
      </c>
      <c r="AH17" s="2">
        <v>13</v>
      </c>
      <c r="AI17" s="2">
        <v>2.79</v>
      </c>
      <c r="AJ17" s="2">
        <v>3</v>
      </c>
      <c r="AK17" s="2">
        <v>0.64</v>
      </c>
      <c r="AL17" s="2">
        <v>3</v>
      </c>
      <c r="AM17" s="2">
        <v>0.64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1</v>
      </c>
      <c r="AY17" s="2">
        <v>0.21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10</v>
      </c>
      <c r="BQ17" s="2">
        <v>2.14</v>
      </c>
      <c r="BR17" s="2">
        <v>31</v>
      </c>
      <c r="BS17" s="2">
        <v>6.65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1</v>
      </c>
      <c r="CA17" s="2">
        <v>0.21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1</v>
      </c>
      <c r="CI17" s="2">
        <v>0.21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5</v>
      </c>
      <c r="CU17" s="2">
        <v>1.07</v>
      </c>
      <c r="CV17" s="2">
        <v>0</v>
      </c>
      <c r="CW17" s="2">
        <v>0</v>
      </c>
      <c r="CX17" s="2">
        <v>0</v>
      </c>
      <c r="CY17" s="2">
        <v>0</v>
      </c>
    </row>
    <row r="18" spans="1:103">
      <c r="A18" s="1" t="s">
        <v>144</v>
      </c>
      <c r="B18" s="2" t="s">
        <v>145</v>
      </c>
      <c r="C18" s="2">
        <v>1184</v>
      </c>
      <c r="D18" s="2">
        <v>531</v>
      </c>
      <c r="E18" s="2">
        <v>44.85</v>
      </c>
      <c r="G18" s="2">
        <v>523</v>
      </c>
      <c r="I18" s="2">
        <v>8</v>
      </c>
      <c r="J18" s="2">
        <v>523</v>
      </c>
      <c r="K18" s="2">
        <v>8</v>
      </c>
      <c r="L18" s="2">
        <v>242</v>
      </c>
      <c r="M18" s="2">
        <v>46.27</v>
      </c>
      <c r="N18" s="2">
        <v>159</v>
      </c>
      <c r="O18" s="2">
        <v>30.4</v>
      </c>
      <c r="P18" s="2">
        <v>184</v>
      </c>
      <c r="Q18" s="2">
        <v>35.18</v>
      </c>
      <c r="R18" s="2">
        <v>178</v>
      </c>
      <c r="S18" s="2">
        <v>34.03</v>
      </c>
      <c r="T18" s="2">
        <v>11</v>
      </c>
      <c r="U18" s="2">
        <v>2.1</v>
      </c>
      <c r="V18" s="2">
        <v>28</v>
      </c>
      <c r="W18" s="2">
        <v>5.35</v>
      </c>
      <c r="X18" s="2">
        <v>28</v>
      </c>
      <c r="Y18" s="2">
        <v>5.35</v>
      </c>
      <c r="Z18" s="2">
        <v>56</v>
      </c>
      <c r="AA18" s="2">
        <v>10.71</v>
      </c>
      <c r="AB18" s="2">
        <v>45</v>
      </c>
      <c r="AC18" s="2">
        <v>8.6</v>
      </c>
      <c r="AD18" s="2">
        <v>52</v>
      </c>
      <c r="AE18" s="2">
        <v>9.94</v>
      </c>
      <c r="AF18" s="2">
        <v>0</v>
      </c>
      <c r="AG18" s="2">
        <v>0</v>
      </c>
      <c r="AH18" s="2">
        <v>12</v>
      </c>
      <c r="AI18" s="2">
        <v>2.29</v>
      </c>
      <c r="AJ18" s="2">
        <v>1</v>
      </c>
      <c r="AK18" s="2">
        <v>0.19</v>
      </c>
      <c r="AL18" s="2">
        <v>2</v>
      </c>
      <c r="AM18" s="2">
        <v>0.38</v>
      </c>
      <c r="AN18" s="2">
        <v>0</v>
      </c>
      <c r="AO18" s="2">
        <v>0</v>
      </c>
      <c r="AP18" s="2">
        <v>1</v>
      </c>
      <c r="AQ18" s="2">
        <v>0.19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2</v>
      </c>
      <c r="AY18" s="2">
        <v>0.38</v>
      </c>
      <c r="AZ18" s="2">
        <v>0</v>
      </c>
      <c r="BA18" s="2">
        <v>0</v>
      </c>
      <c r="BB18" s="2">
        <v>1</v>
      </c>
      <c r="BC18" s="2">
        <v>0.19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12</v>
      </c>
      <c r="BQ18" s="2">
        <v>2.29</v>
      </c>
      <c r="BR18" s="2">
        <v>27</v>
      </c>
      <c r="BS18" s="2">
        <v>5.16</v>
      </c>
      <c r="BT18" s="2">
        <v>0</v>
      </c>
      <c r="BU18" s="2">
        <v>0</v>
      </c>
      <c r="BV18" s="2">
        <v>2</v>
      </c>
      <c r="BW18" s="2">
        <v>0.38</v>
      </c>
      <c r="BX18" s="2">
        <v>0</v>
      </c>
      <c r="BY18" s="2">
        <v>0</v>
      </c>
      <c r="BZ18" s="2">
        <v>2</v>
      </c>
      <c r="CA18" s="2">
        <v>0.38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1</v>
      </c>
      <c r="CU18" s="2">
        <v>0.19</v>
      </c>
      <c r="CV18" s="2">
        <v>0</v>
      </c>
      <c r="CW18" s="2">
        <v>0</v>
      </c>
      <c r="CX18" s="2">
        <v>0</v>
      </c>
      <c r="CY18" s="2">
        <v>0</v>
      </c>
    </row>
    <row r="19" spans="1:103">
      <c r="A19" s="1" t="s">
        <v>146</v>
      </c>
      <c r="B19" s="2" t="s">
        <v>147</v>
      </c>
      <c r="C19" s="2">
        <v>1353</v>
      </c>
      <c r="D19" s="2">
        <v>722</v>
      </c>
      <c r="E19" s="2">
        <v>53.36</v>
      </c>
      <c r="G19" s="2">
        <v>714</v>
      </c>
      <c r="I19" s="2">
        <v>8</v>
      </c>
      <c r="J19" s="2">
        <v>713</v>
      </c>
      <c r="K19" s="2">
        <v>9</v>
      </c>
      <c r="L19" s="2">
        <v>415</v>
      </c>
      <c r="M19" s="2">
        <v>58.12</v>
      </c>
      <c r="N19" s="2">
        <v>317</v>
      </c>
      <c r="O19" s="2">
        <v>44.46</v>
      </c>
      <c r="P19" s="2">
        <v>187</v>
      </c>
      <c r="Q19" s="2">
        <v>26.19</v>
      </c>
      <c r="R19" s="2">
        <v>185</v>
      </c>
      <c r="S19" s="2">
        <v>25.95</v>
      </c>
      <c r="T19" s="2">
        <v>10</v>
      </c>
      <c r="U19" s="2">
        <v>1.4</v>
      </c>
      <c r="V19" s="2">
        <v>37</v>
      </c>
      <c r="W19" s="2">
        <v>5.19</v>
      </c>
      <c r="X19" s="2">
        <v>48</v>
      </c>
      <c r="Y19" s="2">
        <v>6.72</v>
      </c>
      <c r="Z19" s="2">
        <v>70</v>
      </c>
      <c r="AA19" s="2">
        <v>9.82</v>
      </c>
      <c r="AB19" s="2">
        <v>27</v>
      </c>
      <c r="AC19" s="2">
        <v>3.78</v>
      </c>
      <c r="AD19" s="2">
        <v>41</v>
      </c>
      <c r="AE19" s="2">
        <v>5.75</v>
      </c>
      <c r="AF19" s="2">
        <v>0</v>
      </c>
      <c r="AG19" s="2">
        <v>0</v>
      </c>
      <c r="AH19" s="2">
        <v>14</v>
      </c>
      <c r="AI19" s="2">
        <v>1.96</v>
      </c>
      <c r="AJ19" s="2">
        <v>6</v>
      </c>
      <c r="AK19" s="2">
        <v>0.84</v>
      </c>
      <c r="AL19" s="2">
        <v>5</v>
      </c>
      <c r="AM19" s="2">
        <v>0.7</v>
      </c>
      <c r="AN19" s="2">
        <v>0</v>
      </c>
      <c r="AO19" s="2">
        <v>0</v>
      </c>
      <c r="AP19" s="2">
        <v>1</v>
      </c>
      <c r="AQ19" s="2">
        <v>0.14000000000000001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2</v>
      </c>
      <c r="AY19" s="2">
        <v>0.28000000000000003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19</v>
      </c>
      <c r="BQ19" s="2">
        <v>2.66</v>
      </c>
      <c r="BR19" s="2">
        <v>35</v>
      </c>
      <c r="BS19" s="2">
        <v>4.91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4</v>
      </c>
      <c r="CI19" s="2">
        <v>0.56000000000000005</v>
      </c>
      <c r="CJ19" s="2">
        <v>0</v>
      </c>
      <c r="CK19" s="2">
        <v>0</v>
      </c>
      <c r="CL19" s="2">
        <v>1</v>
      </c>
      <c r="CM19" s="2">
        <v>0.14000000000000001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1</v>
      </c>
      <c r="CU19" s="2">
        <v>0.14000000000000001</v>
      </c>
      <c r="CV19" s="2">
        <v>2</v>
      </c>
      <c r="CW19" s="2">
        <v>0.28000000000000003</v>
      </c>
      <c r="CX19" s="2">
        <v>0</v>
      </c>
      <c r="CY19" s="2">
        <v>0</v>
      </c>
    </row>
    <row r="20" spans="1:103">
      <c r="A20" s="1" t="s">
        <v>148</v>
      </c>
      <c r="B20" s="2" t="s">
        <v>149</v>
      </c>
      <c r="C20" s="2">
        <v>1221</v>
      </c>
      <c r="D20" s="2">
        <v>660</v>
      </c>
      <c r="E20" s="2">
        <v>54.05</v>
      </c>
      <c r="G20" s="2">
        <v>657</v>
      </c>
      <c r="I20" s="2">
        <v>3</v>
      </c>
      <c r="J20" s="2">
        <v>658</v>
      </c>
      <c r="K20" s="2">
        <v>2</v>
      </c>
      <c r="L20" s="2">
        <v>341</v>
      </c>
      <c r="M20" s="2">
        <v>51.9</v>
      </c>
      <c r="N20" s="2">
        <v>240</v>
      </c>
      <c r="O20" s="2">
        <v>36.47</v>
      </c>
      <c r="P20" s="2">
        <v>198</v>
      </c>
      <c r="Q20" s="2">
        <v>30.14</v>
      </c>
      <c r="R20" s="2">
        <v>205</v>
      </c>
      <c r="S20" s="2">
        <v>31.16</v>
      </c>
      <c r="T20" s="2">
        <v>6</v>
      </c>
      <c r="U20" s="2">
        <v>0.91</v>
      </c>
      <c r="V20" s="2">
        <v>23</v>
      </c>
      <c r="W20" s="2">
        <v>3.5</v>
      </c>
      <c r="X20" s="2">
        <v>57</v>
      </c>
      <c r="Y20" s="2">
        <v>8.68</v>
      </c>
      <c r="Z20" s="2">
        <v>73</v>
      </c>
      <c r="AA20" s="2">
        <v>11.09</v>
      </c>
      <c r="AB20" s="2">
        <v>33</v>
      </c>
      <c r="AC20" s="2">
        <v>5.0199999999999996</v>
      </c>
      <c r="AD20" s="2">
        <v>41</v>
      </c>
      <c r="AE20" s="2">
        <v>6.23</v>
      </c>
      <c r="AF20" s="2">
        <v>0</v>
      </c>
      <c r="AG20" s="2">
        <v>0</v>
      </c>
      <c r="AH20" s="2">
        <v>15</v>
      </c>
      <c r="AI20" s="2">
        <v>2.2799999999999998</v>
      </c>
      <c r="AJ20" s="2">
        <v>12</v>
      </c>
      <c r="AK20" s="2">
        <v>1.83</v>
      </c>
      <c r="AL20" s="2">
        <v>11</v>
      </c>
      <c r="AM20" s="2">
        <v>1.67</v>
      </c>
      <c r="AN20" s="2">
        <v>0</v>
      </c>
      <c r="AO20" s="2">
        <v>0</v>
      </c>
      <c r="AP20" s="2">
        <v>1</v>
      </c>
      <c r="AQ20" s="2">
        <v>0.15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1</v>
      </c>
      <c r="AY20" s="2">
        <v>0.15</v>
      </c>
      <c r="AZ20" s="2">
        <v>0</v>
      </c>
      <c r="BA20" s="2">
        <v>0</v>
      </c>
      <c r="BB20" s="2">
        <v>4</v>
      </c>
      <c r="BC20" s="2">
        <v>0.61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10</v>
      </c>
      <c r="BQ20" s="2">
        <v>1.52</v>
      </c>
      <c r="BR20" s="2">
        <v>28</v>
      </c>
      <c r="BS20" s="2">
        <v>4.26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3</v>
      </c>
      <c r="CA20" s="2">
        <v>0.46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2</v>
      </c>
      <c r="CI20" s="2">
        <v>0.3</v>
      </c>
      <c r="CJ20" s="2">
        <v>0</v>
      </c>
      <c r="CK20" s="2">
        <v>0</v>
      </c>
      <c r="CL20" s="2">
        <v>1</v>
      </c>
      <c r="CM20" s="2">
        <v>0.15</v>
      </c>
      <c r="CN20" s="2">
        <v>0</v>
      </c>
      <c r="CO20" s="2">
        <v>0</v>
      </c>
      <c r="CP20" s="2">
        <v>1</v>
      </c>
      <c r="CQ20" s="2">
        <v>0.15</v>
      </c>
      <c r="CR20" s="2">
        <v>0</v>
      </c>
      <c r="CS20" s="2">
        <v>0</v>
      </c>
      <c r="CT20" s="2">
        <v>9</v>
      </c>
      <c r="CU20" s="2">
        <v>1.37</v>
      </c>
      <c r="CV20" s="2">
        <v>0</v>
      </c>
      <c r="CW20" s="2">
        <v>0</v>
      </c>
      <c r="CX20" s="2">
        <v>0</v>
      </c>
      <c r="CY20" s="2">
        <v>0</v>
      </c>
    </row>
    <row r="21" spans="1:103">
      <c r="A21" s="1" t="s">
        <v>150</v>
      </c>
      <c r="B21" s="2" t="s">
        <v>151</v>
      </c>
      <c r="C21" s="2">
        <v>1276</v>
      </c>
      <c r="D21" s="2">
        <v>737</v>
      </c>
      <c r="E21" s="2">
        <v>57.76</v>
      </c>
      <c r="G21" s="2">
        <v>726</v>
      </c>
      <c r="I21" s="2">
        <v>11</v>
      </c>
      <c r="J21" s="2">
        <v>728</v>
      </c>
      <c r="K21" s="2">
        <v>9</v>
      </c>
      <c r="L21" s="2">
        <v>353</v>
      </c>
      <c r="M21" s="2">
        <v>48.62</v>
      </c>
      <c r="N21" s="2">
        <v>257</v>
      </c>
      <c r="O21" s="2">
        <v>35.299999999999997</v>
      </c>
      <c r="P21" s="2">
        <v>258</v>
      </c>
      <c r="Q21" s="2">
        <v>35.54</v>
      </c>
      <c r="R21" s="2">
        <v>256</v>
      </c>
      <c r="S21" s="2">
        <v>35.159999999999997</v>
      </c>
      <c r="T21" s="2">
        <v>9</v>
      </c>
      <c r="U21" s="2">
        <v>1.24</v>
      </c>
      <c r="V21" s="2">
        <v>20</v>
      </c>
      <c r="W21" s="2">
        <v>2.75</v>
      </c>
      <c r="X21" s="2">
        <v>49</v>
      </c>
      <c r="Y21" s="2">
        <v>6.75</v>
      </c>
      <c r="Z21" s="2">
        <v>76</v>
      </c>
      <c r="AA21" s="2">
        <v>10.44</v>
      </c>
      <c r="AB21" s="2">
        <v>31</v>
      </c>
      <c r="AC21" s="2">
        <v>4.2699999999999996</v>
      </c>
      <c r="AD21" s="2">
        <v>48</v>
      </c>
      <c r="AE21" s="2">
        <v>6.59</v>
      </c>
      <c r="AF21" s="2">
        <v>0</v>
      </c>
      <c r="AG21" s="2">
        <v>0</v>
      </c>
      <c r="AH21" s="2">
        <v>13</v>
      </c>
      <c r="AI21" s="2">
        <v>1.79</v>
      </c>
      <c r="AJ21" s="2">
        <v>4</v>
      </c>
      <c r="AK21" s="2">
        <v>0.55000000000000004</v>
      </c>
      <c r="AL21" s="2">
        <v>5</v>
      </c>
      <c r="AM21" s="2">
        <v>0.69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4</v>
      </c>
      <c r="AU21" s="2">
        <v>0.55000000000000004</v>
      </c>
      <c r="AV21" s="2">
        <v>0</v>
      </c>
      <c r="AW21" s="2">
        <v>0</v>
      </c>
      <c r="AX21" s="2">
        <v>1</v>
      </c>
      <c r="AY21" s="2">
        <v>0.14000000000000001</v>
      </c>
      <c r="AZ21" s="2">
        <v>0</v>
      </c>
      <c r="BA21" s="2">
        <v>0</v>
      </c>
      <c r="BB21" s="2">
        <v>1</v>
      </c>
      <c r="BC21" s="2">
        <v>0.14000000000000001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21</v>
      </c>
      <c r="BQ21" s="2">
        <v>2.89</v>
      </c>
      <c r="BR21" s="2">
        <v>37</v>
      </c>
      <c r="BS21" s="2">
        <v>5.08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</v>
      </c>
      <c r="CA21" s="2">
        <v>0.14000000000000001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4</v>
      </c>
      <c r="CI21" s="2">
        <v>0.55000000000000004</v>
      </c>
      <c r="CJ21" s="2">
        <v>0</v>
      </c>
      <c r="CK21" s="2">
        <v>0</v>
      </c>
      <c r="CL21" s="2">
        <v>1</v>
      </c>
      <c r="CM21" s="2">
        <v>0.14000000000000001</v>
      </c>
      <c r="CN21" s="2">
        <v>0</v>
      </c>
      <c r="CO21" s="2">
        <v>0</v>
      </c>
      <c r="CP21" s="2">
        <v>2</v>
      </c>
      <c r="CQ21" s="2">
        <v>0.27</v>
      </c>
      <c r="CR21" s="2">
        <v>0</v>
      </c>
      <c r="CS21" s="2">
        <v>0</v>
      </c>
      <c r="CT21" s="2">
        <v>2</v>
      </c>
      <c r="CU21" s="2">
        <v>0.27</v>
      </c>
      <c r="CV21" s="2">
        <v>1</v>
      </c>
      <c r="CW21" s="2">
        <v>0.14000000000000001</v>
      </c>
      <c r="CX21" s="2">
        <v>0</v>
      </c>
      <c r="CY21" s="2">
        <v>0</v>
      </c>
    </row>
    <row r="22" spans="1:103">
      <c r="A22" s="1" t="s">
        <v>152</v>
      </c>
      <c r="B22" s="2" t="s">
        <v>153</v>
      </c>
      <c r="C22" s="2">
        <v>1146</v>
      </c>
      <c r="D22" s="2">
        <v>595</v>
      </c>
      <c r="E22" s="2">
        <v>51.92</v>
      </c>
      <c r="G22" s="2">
        <v>589</v>
      </c>
      <c r="I22" s="2">
        <v>6</v>
      </c>
      <c r="J22" s="2">
        <v>589</v>
      </c>
      <c r="K22" s="2">
        <v>6</v>
      </c>
      <c r="L22" s="2">
        <v>323</v>
      </c>
      <c r="M22" s="2">
        <v>54.84</v>
      </c>
      <c r="N22" s="2">
        <v>245</v>
      </c>
      <c r="O22" s="2">
        <v>41.6</v>
      </c>
      <c r="P22" s="2">
        <v>191</v>
      </c>
      <c r="Q22" s="2">
        <v>32.43</v>
      </c>
      <c r="R22" s="2">
        <v>174</v>
      </c>
      <c r="S22" s="2">
        <v>29.54</v>
      </c>
      <c r="T22" s="2">
        <v>9</v>
      </c>
      <c r="U22" s="2">
        <v>1.53</v>
      </c>
      <c r="V22" s="2">
        <v>34</v>
      </c>
      <c r="W22" s="2">
        <v>5.77</v>
      </c>
      <c r="X22" s="2">
        <v>29</v>
      </c>
      <c r="Y22" s="2">
        <v>4.92</v>
      </c>
      <c r="Z22" s="2">
        <v>65</v>
      </c>
      <c r="AA22" s="2">
        <v>11.04</v>
      </c>
      <c r="AB22" s="2">
        <v>18</v>
      </c>
      <c r="AC22" s="2">
        <v>3.06</v>
      </c>
      <c r="AD22" s="2">
        <v>24</v>
      </c>
      <c r="AE22" s="2">
        <v>4.07</v>
      </c>
      <c r="AF22" s="2">
        <v>0</v>
      </c>
      <c r="AG22" s="2">
        <v>0</v>
      </c>
      <c r="AH22" s="2">
        <v>8</v>
      </c>
      <c r="AI22" s="2">
        <v>1.36</v>
      </c>
      <c r="AJ22" s="2">
        <v>3</v>
      </c>
      <c r="AK22" s="2">
        <v>0.51</v>
      </c>
      <c r="AL22" s="2">
        <v>2</v>
      </c>
      <c r="AM22" s="2">
        <v>0.34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</v>
      </c>
      <c r="AY22" s="2">
        <v>0.17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1</v>
      </c>
      <c r="BG22" s="2">
        <v>0.17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15</v>
      </c>
      <c r="BQ22" s="2">
        <v>2.5499999999999998</v>
      </c>
      <c r="BR22" s="2">
        <v>30</v>
      </c>
      <c r="BS22" s="2">
        <v>5.09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2</v>
      </c>
      <c r="CI22" s="2">
        <v>0.34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1</v>
      </c>
      <c r="CQ22" s="2">
        <v>0.17</v>
      </c>
      <c r="CR22" s="2">
        <v>0</v>
      </c>
      <c r="CS22" s="2">
        <v>0</v>
      </c>
      <c r="CT22" s="2">
        <v>2</v>
      </c>
      <c r="CU22" s="2">
        <v>0.34</v>
      </c>
      <c r="CV22" s="2">
        <v>1</v>
      </c>
      <c r="CW22" s="2">
        <v>0.17</v>
      </c>
      <c r="CX22" s="2">
        <v>0</v>
      </c>
      <c r="CY22" s="2">
        <v>0</v>
      </c>
    </row>
    <row r="23" spans="1:103">
      <c r="A23" s="1" t="s">
        <v>154</v>
      </c>
      <c r="B23" s="2" t="s">
        <v>155</v>
      </c>
      <c r="C23" s="2">
        <v>967</v>
      </c>
      <c r="D23" s="2">
        <v>498</v>
      </c>
      <c r="E23" s="2">
        <v>51.5</v>
      </c>
      <c r="G23" s="2">
        <v>496</v>
      </c>
      <c r="I23" s="2">
        <v>2</v>
      </c>
      <c r="J23" s="2">
        <v>496</v>
      </c>
      <c r="K23" s="2">
        <v>2</v>
      </c>
      <c r="L23" s="2">
        <v>213</v>
      </c>
      <c r="M23" s="2">
        <v>42.94</v>
      </c>
      <c r="N23" s="2">
        <v>145</v>
      </c>
      <c r="O23" s="2">
        <v>29.23</v>
      </c>
      <c r="P23" s="2">
        <v>190</v>
      </c>
      <c r="Q23" s="2">
        <v>38.31</v>
      </c>
      <c r="R23" s="2">
        <v>183</v>
      </c>
      <c r="S23" s="2">
        <v>36.9</v>
      </c>
      <c r="T23" s="2">
        <v>4</v>
      </c>
      <c r="U23" s="2">
        <v>0.81</v>
      </c>
      <c r="V23" s="2">
        <v>20</v>
      </c>
      <c r="W23" s="2">
        <v>4.03</v>
      </c>
      <c r="X23" s="2">
        <v>27</v>
      </c>
      <c r="Y23" s="2">
        <v>5.44</v>
      </c>
      <c r="Z23" s="2">
        <v>44</v>
      </c>
      <c r="AA23" s="2">
        <v>8.8699999999999992</v>
      </c>
      <c r="AB23" s="2">
        <v>37</v>
      </c>
      <c r="AC23" s="2">
        <v>7.46</v>
      </c>
      <c r="AD23" s="2">
        <v>40</v>
      </c>
      <c r="AE23" s="2">
        <v>8.06</v>
      </c>
      <c r="AF23" s="2">
        <v>0</v>
      </c>
      <c r="AG23" s="2">
        <v>0</v>
      </c>
      <c r="AH23" s="2">
        <v>17</v>
      </c>
      <c r="AI23" s="2">
        <v>3.43</v>
      </c>
      <c r="AJ23" s="2">
        <v>4</v>
      </c>
      <c r="AK23" s="2">
        <v>0.81</v>
      </c>
      <c r="AL23" s="2">
        <v>3</v>
      </c>
      <c r="AM23" s="2">
        <v>0.6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20</v>
      </c>
      <c r="BQ23" s="2">
        <v>4.03</v>
      </c>
      <c r="BR23" s="2">
        <v>30</v>
      </c>
      <c r="BS23" s="2">
        <v>6.05</v>
      </c>
      <c r="BT23" s="2">
        <v>0</v>
      </c>
      <c r="BU23" s="2">
        <v>0</v>
      </c>
      <c r="BV23" s="2">
        <v>6</v>
      </c>
      <c r="BW23" s="2">
        <v>1.21</v>
      </c>
      <c r="BX23" s="2">
        <v>0</v>
      </c>
      <c r="BY23" s="2">
        <v>0</v>
      </c>
      <c r="BZ23" s="2">
        <v>3</v>
      </c>
      <c r="CA23" s="2">
        <v>0.6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1</v>
      </c>
      <c r="CI23" s="2">
        <v>0.2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4</v>
      </c>
      <c r="CU23" s="2">
        <v>0.81</v>
      </c>
      <c r="CV23" s="2">
        <v>1</v>
      </c>
      <c r="CW23" s="2">
        <v>0.2</v>
      </c>
      <c r="CX23" s="2">
        <v>0</v>
      </c>
      <c r="CY23" s="2">
        <v>0</v>
      </c>
    </row>
    <row r="24" spans="1:103">
      <c r="A24" s="1" t="s">
        <v>156</v>
      </c>
      <c r="B24" s="2" t="s">
        <v>157</v>
      </c>
      <c r="C24" s="2">
        <v>1104</v>
      </c>
      <c r="D24" s="2">
        <v>627</v>
      </c>
      <c r="E24" s="2">
        <v>56.79</v>
      </c>
      <c r="G24" s="2">
        <v>620</v>
      </c>
      <c r="I24" s="2">
        <v>7</v>
      </c>
      <c r="J24" s="2">
        <v>619</v>
      </c>
      <c r="K24" s="2">
        <v>8</v>
      </c>
      <c r="L24" s="2">
        <v>259</v>
      </c>
      <c r="M24" s="2">
        <v>41.77</v>
      </c>
      <c r="N24" s="2">
        <v>193</v>
      </c>
      <c r="O24" s="2">
        <v>31.18</v>
      </c>
      <c r="P24" s="2">
        <v>240</v>
      </c>
      <c r="Q24" s="2">
        <v>38.71</v>
      </c>
      <c r="R24" s="2">
        <v>212</v>
      </c>
      <c r="S24" s="2">
        <v>34.25</v>
      </c>
      <c r="T24" s="2">
        <v>9</v>
      </c>
      <c r="U24" s="2">
        <v>1.45</v>
      </c>
      <c r="V24" s="2">
        <v>33</v>
      </c>
      <c r="W24" s="2">
        <v>5.33</v>
      </c>
      <c r="X24" s="2">
        <v>56</v>
      </c>
      <c r="Y24" s="2">
        <v>9.0299999999999994</v>
      </c>
      <c r="Z24" s="2">
        <v>90</v>
      </c>
      <c r="AA24" s="2">
        <v>14.54</v>
      </c>
      <c r="AB24" s="2">
        <v>28</v>
      </c>
      <c r="AC24" s="2">
        <v>4.5199999999999996</v>
      </c>
      <c r="AD24" s="2">
        <v>40</v>
      </c>
      <c r="AE24" s="2">
        <v>6.46</v>
      </c>
      <c r="AF24" s="2">
        <v>0</v>
      </c>
      <c r="AG24" s="2">
        <v>0</v>
      </c>
      <c r="AH24" s="2">
        <v>14</v>
      </c>
      <c r="AI24" s="2">
        <v>2.2599999999999998</v>
      </c>
      <c r="AJ24" s="2">
        <v>5</v>
      </c>
      <c r="AK24" s="2">
        <v>0.81</v>
      </c>
      <c r="AL24" s="2">
        <v>2</v>
      </c>
      <c r="AM24" s="2">
        <v>0.32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3.71</v>
      </c>
      <c r="BR24" s="2">
        <v>27</v>
      </c>
      <c r="BS24" s="2">
        <v>4.3600000000000003</v>
      </c>
      <c r="BT24" s="2">
        <v>0</v>
      </c>
      <c r="BU24" s="2">
        <v>0</v>
      </c>
      <c r="BV24" s="2">
        <v>2</v>
      </c>
      <c r="BW24" s="2">
        <v>0.32</v>
      </c>
      <c r="BX24" s="2">
        <v>0</v>
      </c>
      <c r="BY24" s="2">
        <v>0</v>
      </c>
      <c r="BZ24" s="2">
        <v>2</v>
      </c>
      <c r="CA24" s="2">
        <v>0.32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1</v>
      </c>
      <c r="CI24" s="2">
        <v>0.16</v>
      </c>
      <c r="CJ24" s="2">
        <v>0</v>
      </c>
      <c r="CK24" s="2">
        <v>0</v>
      </c>
      <c r="CL24" s="2">
        <v>1</v>
      </c>
      <c r="CM24" s="2">
        <v>0.16</v>
      </c>
      <c r="CN24" s="2">
        <v>0</v>
      </c>
      <c r="CO24" s="2">
        <v>0</v>
      </c>
      <c r="CP24" s="2">
        <v>1</v>
      </c>
      <c r="CQ24" s="2">
        <v>0.16</v>
      </c>
      <c r="CR24" s="2">
        <v>0</v>
      </c>
      <c r="CS24" s="2">
        <v>0</v>
      </c>
      <c r="CT24" s="2">
        <v>1</v>
      </c>
      <c r="CU24" s="2">
        <v>0.16</v>
      </c>
      <c r="CV24" s="2">
        <v>0</v>
      </c>
      <c r="CW24" s="2">
        <v>0</v>
      </c>
      <c r="CX24" s="2">
        <v>0</v>
      </c>
      <c r="CY24" s="2">
        <v>0</v>
      </c>
    </row>
    <row r="25" spans="1:103">
      <c r="A25" s="1" t="s">
        <v>158</v>
      </c>
      <c r="B25" s="2" t="s">
        <v>159</v>
      </c>
      <c r="C25" s="2">
        <v>718</v>
      </c>
      <c r="D25" s="2">
        <v>333</v>
      </c>
      <c r="E25" s="2">
        <v>46.38</v>
      </c>
      <c r="G25" s="2">
        <v>327</v>
      </c>
      <c r="I25" s="2">
        <v>6</v>
      </c>
      <c r="J25" s="2">
        <v>325</v>
      </c>
      <c r="K25" s="2">
        <v>8</v>
      </c>
      <c r="L25" s="2">
        <v>155</v>
      </c>
      <c r="M25" s="2">
        <v>47.4</v>
      </c>
      <c r="N25" s="2">
        <v>105</v>
      </c>
      <c r="O25" s="2">
        <v>32.31</v>
      </c>
      <c r="P25" s="2">
        <v>103</v>
      </c>
      <c r="Q25" s="2">
        <v>31.5</v>
      </c>
      <c r="R25" s="2">
        <v>99</v>
      </c>
      <c r="S25" s="2">
        <v>30.46</v>
      </c>
      <c r="T25" s="2">
        <v>3</v>
      </c>
      <c r="U25" s="2">
        <v>0.92</v>
      </c>
      <c r="V25" s="2">
        <v>13</v>
      </c>
      <c r="W25" s="2">
        <v>4</v>
      </c>
      <c r="X25" s="2">
        <v>25</v>
      </c>
      <c r="Y25" s="2">
        <v>7.65</v>
      </c>
      <c r="Z25" s="2">
        <v>42</v>
      </c>
      <c r="AA25" s="2">
        <v>12.92</v>
      </c>
      <c r="AB25" s="2">
        <v>23</v>
      </c>
      <c r="AC25" s="2">
        <v>7.03</v>
      </c>
      <c r="AD25" s="2">
        <v>31</v>
      </c>
      <c r="AE25" s="2">
        <v>9.5399999999999991</v>
      </c>
      <c r="AF25" s="2">
        <v>0</v>
      </c>
      <c r="AG25" s="2">
        <v>0</v>
      </c>
      <c r="AH25" s="2">
        <v>10</v>
      </c>
      <c r="AI25" s="2">
        <v>3.08</v>
      </c>
      <c r="AJ25" s="2">
        <v>6</v>
      </c>
      <c r="AK25" s="2">
        <v>1.83</v>
      </c>
      <c r="AL25" s="2">
        <v>3</v>
      </c>
      <c r="AM25" s="2">
        <v>0.92</v>
      </c>
      <c r="AN25" s="2">
        <v>0</v>
      </c>
      <c r="AO25" s="2">
        <v>0</v>
      </c>
      <c r="AP25" s="2">
        <v>2</v>
      </c>
      <c r="AQ25" s="2">
        <v>0.62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0.31</v>
      </c>
      <c r="BD25" s="2">
        <v>0</v>
      </c>
      <c r="BE25" s="2">
        <v>0</v>
      </c>
      <c r="BF25" s="2">
        <v>1</v>
      </c>
      <c r="BG25" s="2">
        <v>0.31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12</v>
      </c>
      <c r="BQ25" s="2">
        <v>3.67</v>
      </c>
      <c r="BR25" s="2">
        <v>12</v>
      </c>
      <c r="BS25" s="2">
        <v>3.69</v>
      </c>
      <c r="BT25" s="2">
        <v>0</v>
      </c>
      <c r="BU25" s="2">
        <v>0</v>
      </c>
      <c r="BV25" s="2">
        <v>2</v>
      </c>
      <c r="BW25" s="2">
        <v>0.62</v>
      </c>
      <c r="BX25" s="2">
        <v>0</v>
      </c>
      <c r="BY25" s="2">
        <v>0</v>
      </c>
      <c r="BZ25" s="2">
        <v>1</v>
      </c>
      <c r="CA25" s="2">
        <v>0.31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1</v>
      </c>
      <c r="CI25" s="2">
        <v>0.31</v>
      </c>
      <c r="CJ25" s="2">
        <v>0</v>
      </c>
      <c r="CK25" s="2">
        <v>0</v>
      </c>
      <c r="CL25" s="2">
        <v>1</v>
      </c>
      <c r="CM25" s="2">
        <v>0.31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1</v>
      </c>
      <c r="CU25" s="2">
        <v>0.31</v>
      </c>
      <c r="CV25" s="2">
        <v>0</v>
      </c>
      <c r="CW25" s="2">
        <v>0</v>
      </c>
      <c r="CX25" s="2">
        <v>0</v>
      </c>
      <c r="CY25" s="2">
        <v>0</v>
      </c>
    </row>
    <row r="26" spans="1:103">
      <c r="A26" s="1" t="s">
        <v>160</v>
      </c>
      <c r="B26" s="2" t="s">
        <v>161</v>
      </c>
      <c r="C26" s="2">
        <v>1130</v>
      </c>
      <c r="D26" s="2">
        <v>546</v>
      </c>
      <c r="E26" s="2">
        <v>48.32</v>
      </c>
      <c r="G26" s="2">
        <v>543</v>
      </c>
      <c r="I26" s="2">
        <v>3</v>
      </c>
      <c r="J26" s="2">
        <v>542</v>
      </c>
      <c r="K26" s="2">
        <v>4</v>
      </c>
      <c r="L26" s="2">
        <v>327</v>
      </c>
      <c r="M26" s="2">
        <v>60.22</v>
      </c>
      <c r="N26" s="2">
        <v>232</v>
      </c>
      <c r="O26" s="2">
        <v>42.8</v>
      </c>
      <c r="P26" s="2">
        <v>137</v>
      </c>
      <c r="Q26" s="2">
        <v>25.23</v>
      </c>
      <c r="R26" s="2">
        <v>143</v>
      </c>
      <c r="S26" s="2">
        <v>26.38</v>
      </c>
      <c r="T26" s="2">
        <v>5</v>
      </c>
      <c r="U26" s="2">
        <v>0.92</v>
      </c>
      <c r="V26" s="2">
        <v>29</v>
      </c>
      <c r="W26" s="2">
        <v>5.35</v>
      </c>
      <c r="X26" s="2">
        <v>25</v>
      </c>
      <c r="Y26" s="2">
        <v>4.5999999999999996</v>
      </c>
      <c r="Z26" s="2">
        <v>43</v>
      </c>
      <c r="AA26" s="2">
        <v>7.93</v>
      </c>
      <c r="AB26" s="2">
        <v>26</v>
      </c>
      <c r="AC26" s="2">
        <v>4.79</v>
      </c>
      <c r="AD26" s="2">
        <v>44</v>
      </c>
      <c r="AE26" s="2">
        <v>8.1199999999999992</v>
      </c>
      <c r="AF26" s="2">
        <v>0</v>
      </c>
      <c r="AG26" s="2">
        <v>0</v>
      </c>
      <c r="AH26" s="2">
        <v>6</v>
      </c>
      <c r="AI26" s="2">
        <v>1.1100000000000001</v>
      </c>
      <c r="AJ26" s="2">
        <v>7</v>
      </c>
      <c r="AK26" s="2">
        <v>1.29</v>
      </c>
      <c r="AL26" s="2">
        <v>4</v>
      </c>
      <c r="AM26" s="2">
        <v>0.74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14</v>
      </c>
      <c r="BQ26" s="2">
        <v>2.58</v>
      </c>
      <c r="BR26" s="2">
        <v>31</v>
      </c>
      <c r="BS26" s="2">
        <v>5.72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1</v>
      </c>
      <c r="CA26" s="2">
        <v>0.18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2</v>
      </c>
      <c r="CI26" s="2">
        <v>0.37</v>
      </c>
      <c r="CJ26" s="2">
        <v>0</v>
      </c>
      <c r="CK26" s="2">
        <v>0</v>
      </c>
      <c r="CL26" s="2">
        <v>4</v>
      </c>
      <c r="CM26" s="2">
        <v>0.74</v>
      </c>
      <c r="CN26" s="2">
        <v>0</v>
      </c>
      <c r="CO26" s="2">
        <v>0</v>
      </c>
      <c r="CP26" s="2">
        <v>1</v>
      </c>
      <c r="CQ26" s="2">
        <v>0.18</v>
      </c>
      <c r="CR26" s="2">
        <v>0</v>
      </c>
      <c r="CS26" s="2">
        <v>0</v>
      </c>
      <c r="CT26" s="2">
        <v>2</v>
      </c>
      <c r="CU26" s="2">
        <v>0.37</v>
      </c>
      <c r="CV26" s="2">
        <v>2</v>
      </c>
      <c r="CW26" s="2">
        <v>0.37</v>
      </c>
      <c r="CX26" s="2">
        <v>0</v>
      </c>
      <c r="CY26" s="2">
        <v>0</v>
      </c>
    </row>
    <row r="27" spans="1:103">
      <c r="A27" s="1" t="s">
        <v>162</v>
      </c>
      <c r="B27" s="2" t="s">
        <v>163</v>
      </c>
      <c r="C27" s="2">
        <v>1287</v>
      </c>
      <c r="D27" s="2">
        <v>674</v>
      </c>
      <c r="E27" s="2">
        <v>52.37</v>
      </c>
      <c r="G27" s="2">
        <v>667</v>
      </c>
      <c r="I27" s="2">
        <v>7</v>
      </c>
      <c r="J27" s="2">
        <v>662</v>
      </c>
      <c r="K27" s="2">
        <v>12</v>
      </c>
      <c r="L27" s="2">
        <v>387</v>
      </c>
      <c r="M27" s="2">
        <v>58.02</v>
      </c>
      <c r="N27" s="2">
        <v>290</v>
      </c>
      <c r="O27" s="2">
        <v>43.81</v>
      </c>
      <c r="P27" s="2">
        <v>181</v>
      </c>
      <c r="Q27" s="2">
        <v>27.14</v>
      </c>
      <c r="R27" s="2">
        <v>189</v>
      </c>
      <c r="S27" s="2">
        <v>28.55</v>
      </c>
      <c r="T27" s="2">
        <v>6</v>
      </c>
      <c r="U27" s="2">
        <v>0.9</v>
      </c>
      <c r="V27" s="2">
        <v>38</v>
      </c>
      <c r="W27" s="2">
        <v>5.74</v>
      </c>
      <c r="X27" s="2">
        <v>44</v>
      </c>
      <c r="Y27" s="2">
        <v>6.6</v>
      </c>
      <c r="Z27" s="2">
        <v>64</v>
      </c>
      <c r="AA27" s="2">
        <v>9.67</v>
      </c>
      <c r="AB27" s="2">
        <v>30</v>
      </c>
      <c r="AC27" s="2">
        <v>4.5</v>
      </c>
      <c r="AD27" s="2">
        <v>27</v>
      </c>
      <c r="AE27" s="2">
        <v>4.08</v>
      </c>
      <c r="AF27" s="2">
        <v>0</v>
      </c>
      <c r="AG27" s="2">
        <v>0</v>
      </c>
      <c r="AH27" s="2">
        <v>8</v>
      </c>
      <c r="AI27" s="2">
        <v>1.21</v>
      </c>
      <c r="AJ27" s="2">
        <v>6</v>
      </c>
      <c r="AK27" s="2">
        <v>0.9</v>
      </c>
      <c r="AL27" s="2">
        <v>11</v>
      </c>
      <c r="AM27" s="2">
        <v>1.66</v>
      </c>
      <c r="AN27" s="2">
        <v>0</v>
      </c>
      <c r="AO27" s="2">
        <v>0</v>
      </c>
      <c r="AP27" s="2">
        <v>4</v>
      </c>
      <c r="AQ27" s="2">
        <v>0.6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1</v>
      </c>
      <c r="AY27" s="2">
        <v>0.15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12</v>
      </c>
      <c r="BQ27" s="2">
        <v>1.8</v>
      </c>
      <c r="BR27" s="2">
        <v>25</v>
      </c>
      <c r="BS27" s="2">
        <v>3.78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3</v>
      </c>
      <c r="CI27" s="2">
        <v>0.45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2</v>
      </c>
      <c r="CU27" s="2">
        <v>0.3</v>
      </c>
      <c r="CV27" s="2">
        <v>1</v>
      </c>
      <c r="CW27" s="2">
        <v>0.15</v>
      </c>
      <c r="CX27" s="2">
        <v>0</v>
      </c>
      <c r="CY27" s="2">
        <v>0</v>
      </c>
    </row>
    <row r="28" spans="1:103">
      <c r="A28" s="1" t="s">
        <v>164</v>
      </c>
      <c r="B28" s="2" t="s">
        <v>165</v>
      </c>
      <c r="C28" s="2">
        <v>1000</v>
      </c>
      <c r="D28" s="2">
        <v>531</v>
      </c>
      <c r="E28" s="2">
        <v>53.1</v>
      </c>
      <c r="G28" s="2">
        <v>527</v>
      </c>
      <c r="I28" s="2">
        <v>4</v>
      </c>
      <c r="J28" s="2">
        <v>528</v>
      </c>
      <c r="K28" s="2">
        <v>3</v>
      </c>
      <c r="L28" s="2">
        <v>330</v>
      </c>
      <c r="M28" s="2">
        <v>62.62</v>
      </c>
      <c r="N28" s="2">
        <v>213</v>
      </c>
      <c r="O28" s="2">
        <v>40.340000000000003</v>
      </c>
      <c r="P28" s="2">
        <v>99</v>
      </c>
      <c r="Q28" s="2">
        <v>18.79</v>
      </c>
      <c r="R28" s="2">
        <v>130</v>
      </c>
      <c r="S28" s="2">
        <v>24.62</v>
      </c>
      <c r="T28" s="2">
        <v>9</v>
      </c>
      <c r="U28" s="2">
        <v>1.71</v>
      </c>
      <c r="V28" s="2">
        <v>48</v>
      </c>
      <c r="W28" s="2">
        <v>9.09</v>
      </c>
      <c r="X28" s="2">
        <v>39</v>
      </c>
      <c r="Y28" s="2">
        <v>7.4</v>
      </c>
      <c r="Z28" s="2">
        <v>54</v>
      </c>
      <c r="AA28" s="2">
        <v>10.23</v>
      </c>
      <c r="AB28" s="2">
        <v>28</v>
      </c>
      <c r="AC28" s="2">
        <v>5.31</v>
      </c>
      <c r="AD28" s="2">
        <v>31</v>
      </c>
      <c r="AE28" s="2">
        <v>5.87</v>
      </c>
      <c r="AF28" s="2">
        <v>0</v>
      </c>
      <c r="AG28" s="2">
        <v>0</v>
      </c>
      <c r="AH28" s="2">
        <v>15</v>
      </c>
      <c r="AI28" s="2">
        <v>2.84</v>
      </c>
      <c r="AJ28" s="2">
        <v>3</v>
      </c>
      <c r="AK28" s="2">
        <v>0.56999999999999995</v>
      </c>
      <c r="AL28" s="2">
        <v>2</v>
      </c>
      <c r="AM28" s="2">
        <v>0.38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0.19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17</v>
      </c>
      <c r="BQ28" s="2">
        <v>3.23</v>
      </c>
      <c r="BR28" s="2">
        <v>32</v>
      </c>
      <c r="BS28" s="2">
        <v>6.06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1</v>
      </c>
      <c r="CA28" s="2">
        <v>0.19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1</v>
      </c>
      <c r="CI28" s="2">
        <v>0.19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2</v>
      </c>
      <c r="CW28" s="2">
        <v>0.38</v>
      </c>
      <c r="CX28" s="2">
        <v>0</v>
      </c>
      <c r="CY28" s="2">
        <v>0</v>
      </c>
    </row>
    <row r="29" spans="1:103">
      <c r="A29" s="1" t="s">
        <v>166</v>
      </c>
      <c r="B29" s="2" t="s">
        <v>167</v>
      </c>
      <c r="C29" s="2">
        <v>1152</v>
      </c>
      <c r="D29" s="2">
        <v>605</v>
      </c>
      <c r="E29" s="2">
        <v>52.52</v>
      </c>
      <c r="G29" s="2">
        <v>599</v>
      </c>
      <c r="I29" s="2">
        <v>6</v>
      </c>
      <c r="J29" s="2">
        <v>600</v>
      </c>
      <c r="K29" s="2">
        <v>5</v>
      </c>
      <c r="L29" s="2">
        <v>345</v>
      </c>
      <c r="M29" s="2">
        <v>57.6</v>
      </c>
      <c r="N29" s="2">
        <v>255</v>
      </c>
      <c r="O29" s="2">
        <v>42.5</v>
      </c>
      <c r="P29" s="2">
        <v>144</v>
      </c>
      <c r="Q29" s="2">
        <v>24.04</v>
      </c>
      <c r="R29" s="2">
        <v>150</v>
      </c>
      <c r="S29" s="2">
        <v>25</v>
      </c>
      <c r="T29" s="2">
        <v>7</v>
      </c>
      <c r="U29" s="2">
        <v>1.17</v>
      </c>
      <c r="V29" s="2">
        <v>22</v>
      </c>
      <c r="W29" s="2">
        <v>3.67</v>
      </c>
      <c r="X29" s="2">
        <v>42</v>
      </c>
      <c r="Y29" s="2">
        <v>7.01</v>
      </c>
      <c r="Z29" s="2">
        <v>64</v>
      </c>
      <c r="AA29" s="2">
        <v>10.67</v>
      </c>
      <c r="AB29" s="2">
        <v>27</v>
      </c>
      <c r="AC29" s="2">
        <v>4.51</v>
      </c>
      <c r="AD29" s="2">
        <v>34</v>
      </c>
      <c r="AE29" s="2">
        <v>5.67</v>
      </c>
      <c r="AF29" s="2">
        <v>0</v>
      </c>
      <c r="AG29" s="2">
        <v>0</v>
      </c>
      <c r="AH29" s="2">
        <v>26</v>
      </c>
      <c r="AI29" s="2">
        <v>4.33</v>
      </c>
      <c r="AJ29" s="2">
        <v>3</v>
      </c>
      <c r="AK29" s="2">
        <v>0.5</v>
      </c>
      <c r="AL29" s="2">
        <v>5</v>
      </c>
      <c r="AM29" s="2">
        <v>0.83</v>
      </c>
      <c r="AN29" s="2">
        <v>0</v>
      </c>
      <c r="AO29" s="2">
        <v>0</v>
      </c>
      <c r="AP29" s="2">
        <v>3</v>
      </c>
      <c r="AQ29" s="2">
        <v>0.5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30</v>
      </c>
      <c r="BQ29" s="2">
        <v>5.01</v>
      </c>
      <c r="BR29" s="2">
        <v>33</v>
      </c>
      <c r="BS29" s="2">
        <v>5.5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</v>
      </c>
      <c r="CA29" s="2">
        <v>0.17</v>
      </c>
      <c r="CB29" s="2">
        <v>0</v>
      </c>
      <c r="CC29" s="2">
        <v>0</v>
      </c>
      <c r="CD29" s="2">
        <v>1</v>
      </c>
      <c r="CE29" s="2">
        <v>0.17</v>
      </c>
      <c r="CF29" s="2">
        <v>0</v>
      </c>
      <c r="CG29" s="2">
        <v>0</v>
      </c>
      <c r="CH29" s="2">
        <v>1</v>
      </c>
      <c r="CI29" s="2">
        <v>0.17</v>
      </c>
      <c r="CJ29" s="2">
        <v>0</v>
      </c>
      <c r="CK29" s="2">
        <v>0</v>
      </c>
      <c r="CL29" s="2">
        <v>1</v>
      </c>
      <c r="CM29" s="2">
        <v>0.17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4</v>
      </c>
      <c r="CU29" s="2">
        <v>0.67</v>
      </c>
      <c r="CV29" s="2">
        <v>1</v>
      </c>
      <c r="CW29" s="2">
        <v>0.17</v>
      </c>
      <c r="CX29" s="2">
        <v>0</v>
      </c>
      <c r="CY29" s="2">
        <v>0</v>
      </c>
    </row>
    <row r="30" spans="1:103">
      <c r="A30" s="1" t="s">
        <v>168</v>
      </c>
      <c r="B30" s="2" t="s">
        <v>169</v>
      </c>
      <c r="C30" s="2">
        <v>1493</v>
      </c>
      <c r="D30" s="2">
        <v>724</v>
      </c>
      <c r="E30" s="2">
        <v>48.49</v>
      </c>
      <c r="G30" s="2">
        <v>718</v>
      </c>
      <c r="I30" s="2">
        <v>6</v>
      </c>
      <c r="J30" s="2">
        <v>719</v>
      </c>
      <c r="K30" s="2">
        <v>5</v>
      </c>
      <c r="L30" s="2">
        <v>413</v>
      </c>
      <c r="M30" s="2">
        <v>57.52</v>
      </c>
      <c r="N30" s="2">
        <v>295</v>
      </c>
      <c r="O30" s="2">
        <v>41.03</v>
      </c>
      <c r="P30" s="2">
        <v>169</v>
      </c>
      <c r="Q30" s="2">
        <v>23.54</v>
      </c>
      <c r="R30" s="2">
        <v>201</v>
      </c>
      <c r="S30" s="2">
        <v>27.96</v>
      </c>
      <c r="T30" s="2">
        <v>13</v>
      </c>
      <c r="U30" s="2">
        <v>1.81</v>
      </c>
      <c r="V30" s="2">
        <v>56</v>
      </c>
      <c r="W30" s="2">
        <v>7.79</v>
      </c>
      <c r="X30" s="2">
        <v>62</v>
      </c>
      <c r="Y30" s="2">
        <v>8.64</v>
      </c>
      <c r="Z30" s="2">
        <v>64</v>
      </c>
      <c r="AA30" s="2">
        <v>8.9</v>
      </c>
      <c r="AB30" s="2">
        <v>31</v>
      </c>
      <c r="AC30" s="2">
        <v>4.32</v>
      </c>
      <c r="AD30" s="2">
        <v>34</v>
      </c>
      <c r="AE30" s="2">
        <v>4.7300000000000004</v>
      </c>
      <c r="AF30" s="2">
        <v>0</v>
      </c>
      <c r="AG30" s="2">
        <v>0</v>
      </c>
      <c r="AH30" s="2">
        <v>15</v>
      </c>
      <c r="AI30" s="2">
        <v>2.09</v>
      </c>
      <c r="AJ30" s="2">
        <v>1</v>
      </c>
      <c r="AK30" s="2">
        <v>0.14000000000000001</v>
      </c>
      <c r="AL30" s="2">
        <v>2</v>
      </c>
      <c r="AM30" s="2">
        <v>0.28000000000000003</v>
      </c>
      <c r="AN30" s="2">
        <v>0</v>
      </c>
      <c r="AO30" s="2">
        <v>0</v>
      </c>
      <c r="AP30" s="2">
        <v>1</v>
      </c>
      <c r="AQ30" s="2">
        <v>0.14000000000000001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2</v>
      </c>
      <c r="BC30" s="2">
        <v>0.28000000000000003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26</v>
      </c>
      <c r="BQ30" s="2">
        <v>3.62</v>
      </c>
      <c r="BR30" s="2">
        <v>41</v>
      </c>
      <c r="BS30" s="2">
        <v>5.7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3</v>
      </c>
      <c r="CA30" s="2">
        <v>0.42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1</v>
      </c>
      <c r="CI30" s="2">
        <v>0.14000000000000001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4</v>
      </c>
      <c r="CU30" s="2">
        <v>0.56000000000000005</v>
      </c>
      <c r="CV30" s="2">
        <v>3</v>
      </c>
      <c r="CW30" s="2">
        <v>0.42</v>
      </c>
      <c r="CX30" s="2">
        <v>0</v>
      </c>
      <c r="CY30" s="2">
        <v>0</v>
      </c>
    </row>
    <row r="31" spans="1:103">
      <c r="A31" s="1" t="s">
        <v>170</v>
      </c>
      <c r="B31" s="2" t="s">
        <v>171</v>
      </c>
      <c r="C31" s="2">
        <v>1216</v>
      </c>
      <c r="D31" s="2">
        <v>564</v>
      </c>
      <c r="E31" s="2">
        <v>46.38</v>
      </c>
      <c r="G31" s="2">
        <v>559</v>
      </c>
      <c r="I31" s="2">
        <v>5</v>
      </c>
      <c r="J31" s="2">
        <v>559</v>
      </c>
      <c r="K31" s="2">
        <v>5</v>
      </c>
      <c r="L31" s="2">
        <v>326</v>
      </c>
      <c r="M31" s="2">
        <v>58.32</v>
      </c>
      <c r="N31" s="2">
        <v>227</v>
      </c>
      <c r="O31" s="2">
        <v>40.61</v>
      </c>
      <c r="P31" s="2">
        <v>143</v>
      </c>
      <c r="Q31" s="2">
        <v>25.58</v>
      </c>
      <c r="R31" s="2">
        <v>149</v>
      </c>
      <c r="S31" s="2">
        <v>26.65</v>
      </c>
      <c r="T31" s="2">
        <v>7</v>
      </c>
      <c r="U31" s="2">
        <v>1.25</v>
      </c>
      <c r="V31" s="2">
        <v>40</v>
      </c>
      <c r="W31" s="2">
        <v>7.16</v>
      </c>
      <c r="X31" s="2">
        <v>38</v>
      </c>
      <c r="Y31" s="2">
        <v>6.8</v>
      </c>
      <c r="Z31" s="2">
        <v>60</v>
      </c>
      <c r="AA31" s="2">
        <v>10.73</v>
      </c>
      <c r="AB31" s="2">
        <v>20</v>
      </c>
      <c r="AC31" s="2">
        <v>3.58</v>
      </c>
      <c r="AD31" s="2">
        <v>31</v>
      </c>
      <c r="AE31" s="2">
        <v>5.55</v>
      </c>
      <c r="AF31" s="2">
        <v>0</v>
      </c>
      <c r="AG31" s="2">
        <v>0</v>
      </c>
      <c r="AH31" s="2">
        <v>11</v>
      </c>
      <c r="AI31" s="2">
        <v>1.97</v>
      </c>
      <c r="AJ31" s="2">
        <v>3</v>
      </c>
      <c r="AK31" s="2">
        <v>0.54</v>
      </c>
      <c r="AL31" s="2">
        <v>2</v>
      </c>
      <c r="AM31" s="2">
        <v>0.36</v>
      </c>
      <c r="AN31" s="2">
        <v>0</v>
      </c>
      <c r="AO31" s="2">
        <v>0</v>
      </c>
      <c r="AP31" s="2">
        <v>1</v>
      </c>
      <c r="AQ31" s="2">
        <v>0.18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</v>
      </c>
      <c r="AY31" s="2">
        <v>0.36</v>
      </c>
      <c r="AZ31" s="2">
        <v>0</v>
      </c>
      <c r="BA31" s="2">
        <v>0</v>
      </c>
      <c r="BB31" s="2">
        <v>1</v>
      </c>
      <c r="BC31" s="2">
        <v>0.18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21</v>
      </c>
      <c r="BQ31" s="2">
        <v>3.76</v>
      </c>
      <c r="BR31" s="2">
        <v>28</v>
      </c>
      <c r="BS31" s="2">
        <v>5.01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1</v>
      </c>
      <c r="CA31" s="2">
        <v>0.18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6</v>
      </c>
      <c r="CU31" s="2">
        <v>1.07</v>
      </c>
      <c r="CV31" s="2">
        <v>1</v>
      </c>
      <c r="CW31" s="2">
        <v>0.18</v>
      </c>
      <c r="CX31" s="2">
        <v>0</v>
      </c>
      <c r="CY31" s="2">
        <v>0</v>
      </c>
    </row>
    <row r="32" spans="1:103">
      <c r="A32" s="1" t="s">
        <v>172</v>
      </c>
      <c r="B32" s="2" t="s">
        <v>173</v>
      </c>
      <c r="C32" s="2">
        <v>1124</v>
      </c>
      <c r="D32" s="2">
        <v>526</v>
      </c>
      <c r="E32" s="2">
        <v>46.8</v>
      </c>
      <c r="G32" s="2">
        <v>519</v>
      </c>
      <c r="I32" s="2">
        <v>7</v>
      </c>
      <c r="J32" s="2">
        <v>517</v>
      </c>
      <c r="K32" s="2">
        <v>9</v>
      </c>
      <c r="L32" s="2">
        <v>287</v>
      </c>
      <c r="M32" s="2">
        <v>55.3</v>
      </c>
      <c r="N32" s="2">
        <v>198</v>
      </c>
      <c r="O32" s="2">
        <v>38.299999999999997</v>
      </c>
      <c r="P32" s="2">
        <v>136</v>
      </c>
      <c r="Q32" s="2">
        <v>26.2</v>
      </c>
      <c r="R32" s="2">
        <v>149</v>
      </c>
      <c r="S32" s="2">
        <v>28.82</v>
      </c>
      <c r="T32" s="2">
        <v>10</v>
      </c>
      <c r="U32" s="2">
        <v>1.93</v>
      </c>
      <c r="V32" s="2">
        <v>27</v>
      </c>
      <c r="W32" s="2">
        <v>5.22</v>
      </c>
      <c r="X32" s="2">
        <v>39</v>
      </c>
      <c r="Y32" s="2">
        <v>7.51</v>
      </c>
      <c r="Z32" s="2">
        <v>53</v>
      </c>
      <c r="AA32" s="2">
        <v>10.25</v>
      </c>
      <c r="AB32" s="2">
        <v>27</v>
      </c>
      <c r="AC32" s="2">
        <v>5.2</v>
      </c>
      <c r="AD32" s="2">
        <v>34</v>
      </c>
      <c r="AE32" s="2">
        <v>6.58</v>
      </c>
      <c r="AF32" s="2">
        <v>0</v>
      </c>
      <c r="AG32" s="2">
        <v>0</v>
      </c>
      <c r="AH32" s="2">
        <v>10</v>
      </c>
      <c r="AI32" s="2">
        <v>1.93</v>
      </c>
      <c r="AJ32" s="2">
        <v>3</v>
      </c>
      <c r="AK32" s="2">
        <v>0.57999999999999996</v>
      </c>
      <c r="AL32" s="2">
        <v>1</v>
      </c>
      <c r="AM32" s="2">
        <v>0.19</v>
      </c>
      <c r="AN32" s="2">
        <v>0</v>
      </c>
      <c r="AO32" s="2">
        <v>0</v>
      </c>
      <c r="AP32" s="2">
        <v>1</v>
      </c>
      <c r="AQ32" s="2">
        <v>0.19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2</v>
      </c>
      <c r="AY32" s="2">
        <v>0.39</v>
      </c>
      <c r="AZ32" s="2">
        <v>0</v>
      </c>
      <c r="BA32" s="2">
        <v>0</v>
      </c>
      <c r="BB32" s="2">
        <v>2</v>
      </c>
      <c r="BC32" s="2">
        <v>0.39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15</v>
      </c>
      <c r="BQ32" s="2">
        <v>2.89</v>
      </c>
      <c r="BR32" s="2">
        <v>26</v>
      </c>
      <c r="BS32" s="2">
        <v>5.03</v>
      </c>
      <c r="BT32" s="2">
        <v>0</v>
      </c>
      <c r="BU32" s="2">
        <v>0</v>
      </c>
      <c r="BV32" s="2">
        <v>4</v>
      </c>
      <c r="BW32" s="2">
        <v>0.77</v>
      </c>
      <c r="BX32" s="2">
        <v>0</v>
      </c>
      <c r="BY32" s="2">
        <v>0</v>
      </c>
      <c r="BZ32" s="2">
        <v>1</v>
      </c>
      <c r="CA32" s="2">
        <v>0.19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2</v>
      </c>
      <c r="CI32" s="2">
        <v>0.39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1</v>
      </c>
      <c r="CQ32" s="2">
        <v>0.19</v>
      </c>
      <c r="CR32" s="2">
        <v>0</v>
      </c>
      <c r="CS32" s="2">
        <v>0</v>
      </c>
      <c r="CT32" s="2">
        <v>6</v>
      </c>
      <c r="CU32" s="2">
        <v>1.1599999999999999</v>
      </c>
      <c r="CV32" s="2">
        <v>2</v>
      </c>
      <c r="CW32" s="2">
        <v>0.39</v>
      </c>
      <c r="CX32" s="2">
        <v>0</v>
      </c>
      <c r="CY32" s="2">
        <v>0</v>
      </c>
    </row>
    <row r="33" spans="1:103">
      <c r="A33" s="1" t="s">
        <v>174</v>
      </c>
      <c r="B33" s="2" t="s">
        <v>175</v>
      </c>
      <c r="C33" s="2">
        <v>1202</v>
      </c>
      <c r="D33" s="2">
        <v>690</v>
      </c>
      <c r="E33" s="2">
        <v>57.4</v>
      </c>
      <c r="G33" s="2">
        <v>687</v>
      </c>
      <c r="I33" s="2">
        <v>3</v>
      </c>
      <c r="J33" s="2">
        <v>686</v>
      </c>
      <c r="K33" s="2">
        <v>4</v>
      </c>
      <c r="L33" s="2">
        <v>400</v>
      </c>
      <c r="M33" s="2">
        <v>58.22</v>
      </c>
      <c r="N33" s="2">
        <v>294</v>
      </c>
      <c r="O33" s="2">
        <v>42.86</v>
      </c>
      <c r="P33" s="2">
        <v>163</v>
      </c>
      <c r="Q33" s="2">
        <v>23.73</v>
      </c>
      <c r="R33" s="2">
        <v>159</v>
      </c>
      <c r="S33" s="2">
        <v>23.18</v>
      </c>
      <c r="T33" s="2">
        <v>17</v>
      </c>
      <c r="U33" s="2">
        <v>2.4700000000000002</v>
      </c>
      <c r="V33" s="2">
        <v>46</v>
      </c>
      <c r="W33" s="2">
        <v>6.71</v>
      </c>
      <c r="X33" s="2">
        <v>51</v>
      </c>
      <c r="Y33" s="2">
        <v>7.42</v>
      </c>
      <c r="Z33" s="2">
        <v>76</v>
      </c>
      <c r="AA33" s="2">
        <v>11.08</v>
      </c>
      <c r="AB33" s="2">
        <v>32</v>
      </c>
      <c r="AC33" s="2">
        <v>4.66</v>
      </c>
      <c r="AD33" s="2">
        <v>34</v>
      </c>
      <c r="AE33" s="2">
        <v>4.96</v>
      </c>
      <c r="AF33" s="2">
        <v>0</v>
      </c>
      <c r="AG33" s="2">
        <v>0</v>
      </c>
      <c r="AH33" s="2">
        <v>12</v>
      </c>
      <c r="AI33" s="2">
        <v>1.75</v>
      </c>
      <c r="AJ33" s="2">
        <v>3</v>
      </c>
      <c r="AK33" s="2">
        <v>0.44</v>
      </c>
      <c r="AL33" s="2">
        <v>3</v>
      </c>
      <c r="AM33" s="2">
        <v>0.44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3</v>
      </c>
      <c r="AY33" s="2">
        <v>0.44</v>
      </c>
      <c r="AZ33" s="2">
        <v>0</v>
      </c>
      <c r="BA33" s="2">
        <v>0</v>
      </c>
      <c r="BB33" s="2">
        <v>2</v>
      </c>
      <c r="BC33" s="2">
        <v>0.28999999999999998</v>
      </c>
      <c r="BD33" s="2">
        <v>0</v>
      </c>
      <c r="BE33" s="2">
        <v>0</v>
      </c>
      <c r="BF33" s="2">
        <v>1</v>
      </c>
      <c r="BG33" s="2">
        <v>0.15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18</v>
      </c>
      <c r="BQ33" s="2">
        <v>2.62</v>
      </c>
      <c r="BR33" s="2">
        <v>44</v>
      </c>
      <c r="BS33" s="2">
        <v>6.41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1</v>
      </c>
      <c r="CA33" s="2">
        <v>0.15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4</v>
      </c>
      <c r="CI33" s="2">
        <v>0.57999999999999996</v>
      </c>
      <c r="CJ33" s="2">
        <v>0</v>
      </c>
      <c r="CK33" s="2">
        <v>0</v>
      </c>
      <c r="CL33" s="2">
        <v>1</v>
      </c>
      <c r="CM33" s="2">
        <v>0.15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6</v>
      </c>
      <c r="CU33" s="2">
        <v>0.87</v>
      </c>
      <c r="CV33" s="2">
        <v>3</v>
      </c>
      <c r="CW33" s="2">
        <v>0.44</v>
      </c>
      <c r="CX33" s="2">
        <v>0</v>
      </c>
      <c r="CY33" s="2">
        <v>0</v>
      </c>
    </row>
    <row r="34" spans="1:103">
      <c r="A34" s="1" t="s">
        <v>176</v>
      </c>
      <c r="B34" s="2" t="s">
        <v>177</v>
      </c>
      <c r="C34" s="2">
        <v>835</v>
      </c>
      <c r="D34" s="2">
        <v>438</v>
      </c>
      <c r="E34" s="2">
        <v>52.46</v>
      </c>
      <c r="G34" s="2">
        <v>429</v>
      </c>
      <c r="I34" s="2">
        <v>9</v>
      </c>
      <c r="J34" s="2">
        <v>429</v>
      </c>
      <c r="K34" s="2">
        <v>9</v>
      </c>
      <c r="L34" s="2">
        <v>258</v>
      </c>
      <c r="M34" s="2">
        <v>60.14</v>
      </c>
      <c r="N34" s="2">
        <v>179</v>
      </c>
      <c r="O34" s="2">
        <v>41.72</v>
      </c>
      <c r="P34" s="2">
        <v>104</v>
      </c>
      <c r="Q34" s="2">
        <v>24.24</v>
      </c>
      <c r="R34" s="2">
        <v>108</v>
      </c>
      <c r="S34" s="2">
        <v>25.17</v>
      </c>
      <c r="T34" s="2">
        <v>3</v>
      </c>
      <c r="U34" s="2">
        <v>0.7</v>
      </c>
      <c r="V34" s="2">
        <v>28</v>
      </c>
      <c r="W34" s="2">
        <v>6.53</v>
      </c>
      <c r="X34" s="2">
        <v>24</v>
      </c>
      <c r="Y34" s="2">
        <v>5.59</v>
      </c>
      <c r="Z34" s="2">
        <v>46</v>
      </c>
      <c r="AA34" s="2">
        <v>10.72</v>
      </c>
      <c r="AB34" s="2">
        <v>23</v>
      </c>
      <c r="AC34" s="2">
        <v>5.36</v>
      </c>
      <c r="AD34" s="2">
        <v>27</v>
      </c>
      <c r="AE34" s="2">
        <v>6.29</v>
      </c>
      <c r="AF34" s="2">
        <v>0</v>
      </c>
      <c r="AG34" s="2">
        <v>0</v>
      </c>
      <c r="AH34" s="2">
        <v>7</v>
      </c>
      <c r="AI34" s="2">
        <v>1.63</v>
      </c>
      <c r="AJ34" s="2">
        <v>3</v>
      </c>
      <c r="AK34" s="2">
        <v>0.7</v>
      </c>
      <c r="AL34" s="2">
        <v>1</v>
      </c>
      <c r="AM34" s="2">
        <v>0.23</v>
      </c>
      <c r="AN34" s="2">
        <v>0</v>
      </c>
      <c r="AO34" s="2">
        <v>0</v>
      </c>
      <c r="AP34" s="2">
        <v>2</v>
      </c>
      <c r="AQ34" s="2">
        <v>0.47</v>
      </c>
      <c r="AR34" s="2">
        <v>0</v>
      </c>
      <c r="AS34" s="2">
        <v>0</v>
      </c>
      <c r="AT34" s="2">
        <v>1</v>
      </c>
      <c r="AU34" s="2">
        <v>0.23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13</v>
      </c>
      <c r="BQ34" s="2">
        <v>3.03</v>
      </c>
      <c r="BR34" s="2">
        <v>27</v>
      </c>
      <c r="BS34" s="2">
        <v>6.29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1</v>
      </c>
      <c r="CA34" s="2">
        <v>0.23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1</v>
      </c>
      <c r="CM34" s="2">
        <v>0.23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1</v>
      </c>
      <c r="CU34" s="2">
        <v>0.23</v>
      </c>
      <c r="CV34" s="2">
        <v>1</v>
      </c>
      <c r="CW34" s="2">
        <v>0.23</v>
      </c>
      <c r="CX34" s="2">
        <v>0</v>
      </c>
      <c r="CY34" s="2">
        <v>0</v>
      </c>
    </row>
    <row r="35" spans="1:103">
      <c r="A35" s="1" t="s">
        <v>178</v>
      </c>
      <c r="B35" s="2" t="s">
        <v>179</v>
      </c>
      <c r="C35" s="2">
        <v>930</v>
      </c>
      <c r="D35" s="2">
        <v>485</v>
      </c>
      <c r="E35" s="2">
        <v>52.15</v>
      </c>
      <c r="G35" s="2">
        <v>483</v>
      </c>
      <c r="I35" s="2">
        <v>2</v>
      </c>
      <c r="J35" s="2">
        <v>483</v>
      </c>
      <c r="K35" s="2">
        <v>2</v>
      </c>
      <c r="L35" s="2">
        <v>295</v>
      </c>
      <c r="M35" s="2">
        <v>61.08</v>
      </c>
      <c r="N35" s="2">
        <v>219</v>
      </c>
      <c r="O35" s="2">
        <v>45.34</v>
      </c>
      <c r="P35" s="2">
        <v>105</v>
      </c>
      <c r="Q35" s="2">
        <v>21.74</v>
      </c>
      <c r="R35" s="2">
        <v>113</v>
      </c>
      <c r="S35" s="2">
        <v>23.4</v>
      </c>
      <c r="T35" s="2">
        <v>5</v>
      </c>
      <c r="U35" s="2">
        <v>1.04</v>
      </c>
      <c r="V35" s="2">
        <v>24</v>
      </c>
      <c r="W35" s="2">
        <v>4.97</v>
      </c>
      <c r="X35" s="2">
        <v>48</v>
      </c>
      <c r="Y35" s="2">
        <v>9.94</v>
      </c>
      <c r="Z35" s="2">
        <v>68</v>
      </c>
      <c r="AA35" s="2">
        <v>14.08</v>
      </c>
      <c r="AB35" s="2">
        <v>11</v>
      </c>
      <c r="AC35" s="2">
        <v>2.2799999999999998</v>
      </c>
      <c r="AD35" s="2">
        <v>20</v>
      </c>
      <c r="AE35" s="2">
        <v>4.1399999999999997</v>
      </c>
      <c r="AF35" s="2">
        <v>0</v>
      </c>
      <c r="AG35" s="2">
        <v>0</v>
      </c>
      <c r="AH35" s="2">
        <v>8</v>
      </c>
      <c r="AI35" s="2">
        <v>1.66</v>
      </c>
      <c r="AJ35" s="2">
        <v>2</v>
      </c>
      <c r="AK35" s="2">
        <v>0.41</v>
      </c>
      <c r="AL35" s="2">
        <v>1</v>
      </c>
      <c r="AM35" s="2">
        <v>0.21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14</v>
      </c>
      <c r="BQ35" s="2">
        <v>2.9</v>
      </c>
      <c r="BR35" s="2">
        <v>24</v>
      </c>
      <c r="BS35" s="2">
        <v>4.97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1</v>
      </c>
      <c r="CA35" s="2">
        <v>0.21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2</v>
      </c>
      <c r="CI35" s="2">
        <v>0.41</v>
      </c>
      <c r="CJ35" s="2">
        <v>0</v>
      </c>
      <c r="CK35" s="2">
        <v>0</v>
      </c>
      <c r="CL35" s="2">
        <v>1</v>
      </c>
      <c r="CM35" s="2">
        <v>0.21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2</v>
      </c>
      <c r="CU35" s="2">
        <v>0.41</v>
      </c>
      <c r="CV35" s="2">
        <v>3</v>
      </c>
      <c r="CW35" s="2">
        <v>0.62</v>
      </c>
      <c r="CX35" s="2">
        <v>0</v>
      </c>
      <c r="CY35" s="2">
        <v>0</v>
      </c>
    </row>
    <row r="36" spans="1:103">
      <c r="A36" s="1" t="s">
        <v>180</v>
      </c>
      <c r="B36" s="2" t="s">
        <v>181</v>
      </c>
      <c r="C36" s="2">
        <v>1200</v>
      </c>
      <c r="D36" s="2">
        <v>586</v>
      </c>
      <c r="E36" s="2">
        <v>48.83</v>
      </c>
      <c r="G36" s="2">
        <v>573</v>
      </c>
      <c r="I36" s="2">
        <v>13</v>
      </c>
      <c r="J36" s="2">
        <v>569</v>
      </c>
      <c r="K36" s="2">
        <v>17</v>
      </c>
      <c r="L36" s="2">
        <v>278</v>
      </c>
      <c r="M36" s="2">
        <v>48.52</v>
      </c>
      <c r="N36" s="2">
        <v>221</v>
      </c>
      <c r="O36" s="2">
        <v>38.840000000000003</v>
      </c>
      <c r="P36" s="2">
        <v>197</v>
      </c>
      <c r="Q36" s="2">
        <v>34.380000000000003</v>
      </c>
      <c r="R36" s="2">
        <v>189</v>
      </c>
      <c r="S36" s="2">
        <v>33.22</v>
      </c>
      <c r="T36" s="2">
        <v>10</v>
      </c>
      <c r="U36" s="2">
        <v>1.75</v>
      </c>
      <c r="V36" s="2">
        <v>22</v>
      </c>
      <c r="W36" s="2">
        <v>3.87</v>
      </c>
      <c r="X36" s="2">
        <v>41</v>
      </c>
      <c r="Y36" s="2">
        <v>7.16</v>
      </c>
      <c r="Z36" s="2">
        <v>56</v>
      </c>
      <c r="AA36" s="2">
        <v>9.84</v>
      </c>
      <c r="AB36" s="2">
        <v>27</v>
      </c>
      <c r="AC36" s="2">
        <v>4.71</v>
      </c>
      <c r="AD36" s="2">
        <v>35</v>
      </c>
      <c r="AE36" s="2">
        <v>6.15</v>
      </c>
      <c r="AF36" s="2">
        <v>0</v>
      </c>
      <c r="AG36" s="2">
        <v>0</v>
      </c>
      <c r="AH36" s="2">
        <v>17</v>
      </c>
      <c r="AI36" s="2">
        <v>2.99</v>
      </c>
      <c r="AJ36" s="2">
        <v>3</v>
      </c>
      <c r="AK36" s="2">
        <v>0.52</v>
      </c>
      <c r="AL36" s="2">
        <v>2</v>
      </c>
      <c r="AM36" s="2">
        <v>0.35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1</v>
      </c>
      <c r="BC36" s="2">
        <v>0.18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16</v>
      </c>
      <c r="BQ36" s="2">
        <v>2.79</v>
      </c>
      <c r="BR36" s="2">
        <v>19</v>
      </c>
      <c r="BS36" s="2">
        <v>3.34</v>
      </c>
      <c r="BT36" s="2">
        <v>0</v>
      </c>
      <c r="BU36" s="2">
        <v>0</v>
      </c>
      <c r="BV36" s="2">
        <v>4</v>
      </c>
      <c r="BW36" s="2">
        <v>0.7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1</v>
      </c>
      <c r="CI36" s="2">
        <v>0.18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2</v>
      </c>
      <c r="CU36" s="2">
        <v>0.35</v>
      </c>
      <c r="CV36" s="2">
        <v>1</v>
      </c>
      <c r="CW36" s="2">
        <v>0.17</v>
      </c>
      <c r="CX36" s="2">
        <v>0</v>
      </c>
      <c r="CY36" s="2">
        <v>0</v>
      </c>
    </row>
    <row r="37" spans="1:103">
      <c r="A37" s="1" t="s">
        <v>182</v>
      </c>
      <c r="B37" s="2" t="s">
        <v>183</v>
      </c>
      <c r="C37" s="2">
        <v>913</v>
      </c>
      <c r="D37" s="2">
        <v>397</v>
      </c>
      <c r="E37" s="2">
        <v>43.48</v>
      </c>
      <c r="G37" s="2">
        <v>393</v>
      </c>
      <c r="I37" s="2">
        <v>4</v>
      </c>
      <c r="J37" s="2">
        <v>394</v>
      </c>
      <c r="K37" s="2">
        <v>3</v>
      </c>
      <c r="L37" s="2">
        <v>190</v>
      </c>
      <c r="M37" s="2">
        <v>48.35</v>
      </c>
      <c r="N37" s="2">
        <v>146</v>
      </c>
      <c r="O37" s="2">
        <v>37.06</v>
      </c>
      <c r="P37" s="2">
        <v>120</v>
      </c>
      <c r="Q37" s="2">
        <v>30.53</v>
      </c>
      <c r="R37" s="2">
        <v>120</v>
      </c>
      <c r="S37" s="2">
        <v>30.46</v>
      </c>
      <c r="T37" s="2">
        <v>12</v>
      </c>
      <c r="U37" s="2">
        <v>3.05</v>
      </c>
      <c r="V37" s="2">
        <v>22</v>
      </c>
      <c r="W37" s="2">
        <v>5.58</v>
      </c>
      <c r="X37" s="2">
        <v>25</v>
      </c>
      <c r="Y37" s="2">
        <v>6.36</v>
      </c>
      <c r="Z37" s="2">
        <v>22</v>
      </c>
      <c r="AA37" s="2">
        <v>5.58</v>
      </c>
      <c r="AB37" s="2">
        <v>21</v>
      </c>
      <c r="AC37" s="2">
        <v>5.34</v>
      </c>
      <c r="AD37" s="2">
        <v>25</v>
      </c>
      <c r="AE37" s="2">
        <v>6.35</v>
      </c>
      <c r="AF37" s="2">
        <v>0</v>
      </c>
      <c r="AG37" s="2">
        <v>0</v>
      </c>
      <c r="AH37" s="2">
        <v>14</v>
      </c>
      <c r="AI37" s="2">
        <v>3.55</v>
      </c>
      <c r="AJ37" s="2">
        <v>5</v>
      </c>
      <c r="AK37" s="2">
        <v>1.27</v>
      </c>
      <c r="AL37" s="2">
        <v>5</v>
      </c>
      <c r="AM37" s="2">
        <v>1.27</v>
      </c>
      <c r="AN37" s="2">
        <v>0</v>
      </c>
      <c r="AO37" s="2">
        <v>0</v>
      </c>
      <c r="AP37" s="2">
        <v>2</v>
      </c>
      <c r="AQ37" s="2">
        <v>0.51</v>
      </c>
      <c r="AR37" s="2">
        <v>0</v>
      </c>
      <c r="AS37" s="2">
        <v>0</v>
      </c>
      <c r="AT37" s="2">
        <v>1</v>
      </c>
      <c r="AU37" s="2">
        <v>0.25</v>
      </c>
      <c r="AV37" s="2">
        <v>0</v>
      </c>
      <c r="AW37" s="2">
        <v>0</v>
      </c>
      <c r="AX37" s="2">
        <v>3</v>
      </c>
      <c r="AY37" s="2">
        <v>0.76</v>
      </c>
      <c r="AZ37" s="2">
        <v>0</v>
      </c>
      <c r="BA37" s="2">
        <v>0</v>
      </c>
      <c r="BB37" s="2">
        <v>1</v>
      </c>
      <c r="BC37" s="2">
        <v>0.25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20</v>
      </c>
      <c r="BQ37" s="2">
        <v>5.09</v>
      </c>
      <c r="BR37" s="2">
        <v>25</v>
      </c>
      <c r="BS37" s="2">
        <v>6.35</v>
      </c>
      <c r="BT37" s="2">
        <v>0</v>
      </c>
      <c r="BU37" s="2">
        <v>0</v>
      </c>
      <c r="BV37" s="2">
        <v>1</v>
      </c>
      <c r="BW37" s="2">
        <v>0.25</v>
      </c>
      <c r="BX37" s="2">
        <v>0</v>
      </c>
      <c r="BY37" s="2">
        <v>0</v>
      </c>
      <c r="BZ37" s="2">
        <v>1</v>
      </c>
      <c r="CA37" s="2">
        <v>0.25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1</v>
      </c>
      <c r="CI37" s="2">
        <v>0.25</v>
      </c>
      <c r="CJ37" s="2">
        <v>0</v>
      </c>
      <c r="CK37" s="2">
        <v>0</v>
      </c>
      <c r="CL37" s="2">
        <v>1</v>
      </c>
      <c r="CM37" s="2">
        <v>0.25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4</v>
      </c>
      <c r="CU37" s="2">
        <v>1.02</v>
      </c>
      <c r="CV37" s="2">
        <v>0</v>
      </c>
      <c r="CW37" s="2">
        <v>0</v>
      </c>
      <c r="CX37" s="2">
        <v>0</v>
      </c>
      <c r="CY37" s="2">
        <v>0</v>
      </c>
    </row>
    <row r="38" spans="1:103">
      <c r="A38" s="1" t="s">
        <v>184</v>
      </c>
      <c r="B38" s="2" t="s">
        <v>185</v>
      </c>
      <c r="C38" s="2">
        <v>1195</v>
      </c>
      <c r="D38" s="2">
        <v>552</v>
      </c>
      <c r="E38" s="2">
        <v>46.19</v>
      </c>
      <c r="G38" s="2">
        <v>547</v>
      </c>
      <c r="I38" s="2">
        <v>5</v>
      </c>
      <c r="J38" s="2">
        <v>548</v>
      </c>
      <c r="K38" s="2">
        <v>4</v>
      </c>
      <c r="L38" s="2">
        <v>321</v>
      </c>
      <c r="M38" s="2">
        <v>58.68</v>
      </c>
      <c r="N38" s="2">
        <v>255</v>
      </c>
      <c r="O38" s="2">
        <v>46.53</v>
      </c>
      <c r="P38" s="2">
        <v>138</v>
      </c>
      <c r="Q38" s="2">
        <v>25.23</v>
      </c>
      <c r="R38" s="2">
        <v>149</v>
      </c>
      <c r="S38" s="2">
        <v>27.19</v>
      </c>
      <c r="T38" s="2">
        <v>11</v>
      </c>
      <c r="U38" s="2">
        <v>2.0099999999999998</v>
      </c>
      <c r="V38" s="2">
        <v>24</v>
      </c>
      <c r="W38" s="2">
        <v>4.38</v>
      </c>
      <c r="X38" s="2">
        <v>39</v>
      </c>
      <c r="Y38" s="2">
        <v>7.13</v>
      </c>
      <c r="Z38" s="2">
        <v>53</v>
      </c>
      <c r="AA38" s="2">
        <v>9.67</v>
      </c>
      <c r="AB38" s="2">
        <v>20</v>
      </c>
      <c r="AC38" s="2">
        <v>3.66</v>
      </c>
      <c r="AD38" s="2">
        <v>25</v>
      </c>
      <c r="AE38" s="2">
        <v>4.5599999999999996</v>
      </c>
      <c r="AF38" s="2">
        <v>0</v>
      </c>
      <c r="AG38" s="2">
        <v>0</v>
      </c>
      <c r="AH38" s="2">
        <v>9</v>
      </c>
      <c r="AI38" s="2">
        <v>1.64</v>
      </c>
      <c r="AJ38" s="2">
        <v>1</v>
      </c>
      <c r="AK38" s="2">
        <v>0.18</v>
      </c>
      <c r="AL38" s="2">
        <v>4</v>
      </c>
      <c r="AM38" s="2">
        <v>0.73</v>
      </c>
      <c r="AN38" s="2">
        <v>0</v>
      </c>
      <c r="AO38" s="2">
        <v>0</v>
      </c>
      <c r="AP38" s="2">
        <v>1</v>
      </c>
      <c r="AQ38" s="2">
        <v>0.18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2</v>
      </c>
      <c r="AY38" s="2">
        <v>0.36</v>
      </c>
      <c r="AZ38" s="2">
        <v>0</v>
      </c>
      <c r="BA38" s="2">
        <v>0</v>
      </c>
      <c r="BB38" s="2">
        <v>1</v>
      </c>
      <c r="BC38" s="2">
        <v>0.18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15</v>
      </c>
      <c r="BQ38" s="2">
        <v>2.74</v>
      </c>
      <c r="BR38" s="2">
        <v>18</v>
      </c>
      <c r="BS38" s="2">
        <v>3.28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</v>
      </c>
      <c r="CE38" s="2">
        <v>0.18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2</v>
      </c>
      <c r="CM38" s="2">
        <v>0.36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0.73</v>
      </c>
      <c r="CV38" s="2">
        <v>2</v>
      </c>
      <c r="CW38" s="2">
        <v>0.37</v>
      </c>
      <c r="CX38" s="2">
        <v>0</v>
      </c>
      <c r="CY38" s="2">
        <v>0</v>
      </c>
    </row>
    <row r="39" spans="1:103">
      <c r="A39" s="1" t="s">
        <v>186</v>
      </c>
      <c r="B39" s="2" t="s">
        <v>187</v>
      </c>
      <c r="C39" s="2">
        <v>1324</v>
      </c>
      <c r="D39" s="2">
        <v>667</v>
      </c>
      <c r="E39" s="2">
        <v>50.38</v>
      </c>
      <c r="G39" s="2">
        <v>663</v>
      </c>
      <c r="I39" s="2">
        <v>4</v>
      </c>
      <c r="J39" s="2">
        <v>663</v>
      </c>
      <c r="K39" s="2">
        <v>4</v>
      </c>
      <c r="L39" s="2">
        <v>361</v>
      </c>
      <c r="M39" s="2">
        <v>54.45</v>
      </c>
      <c r="N39" s="2">
        <v>280</v>
      </c>
      <c r="O39" s="2">
        <v>42.23</v>
      </c>
      <c r="P39" s="2">
        <v>185</v>
      </c>
      <c r="Q39" s="2">
        <v>27.9</v>
      </c>
      <c r="R39" s="2">
        <v>194</v>
      </c>
      <c r="S39" s="2">
        <v>29.26</v>
      </c>
      <c r="T39" s="2">
        <v>6</v>
      </c>
      <c r="U39" s="2">
        <v>0.9</v>
      </c>
      <c r="V39" s="2">
        <v>26</v>
      </c>
      <c r="W39" s="2">
        <v>3.92</v>
      </c>
      <c r="X39" s="2">
        <v>37</v>
      </c>
      <c r="Y39" s="2">
        <v>5.58</v>
      </c>
      <c r="Z39" s="2">
        <v>44</v>
      </c>
      <c r="AA39" s="2">
        <v>6.64</v>
      </c>
      <c r="AB39" s="2">
        <v>47</v>
      </c>
      <c r="AC39" s="2">
        <v>7.09</v>
      </c>
      <c r="AD39" s="2">
        <v>61</v>
      </c>
      <c r="AE39" s="2">
        <v>9.1999999999999993</v>
      </c>
      <c r="AF39" s="2">
        <v>0</v>
      </c>
      <c r="AG39" s="2">
        <v>0</v>
      </c>
      <c r="AH39" s="2">
        <v>11</v>
      </c>
      <c r="AI39" s="2">
        <v>1.66</v>
      </c>
      <c r="AJ39" s="2">
        <v>2</v>
      </c>
      <c r="AK39" s="2">
        <v>0.3</v>
      </c>
      <c r="AL39" s="2">
        <v>3</v>
      </c>
      <c r="AM39" s="2">
        <v>0.45</v>
      </c>
      <c r="AN39" s="2">
        <v>0</v>
      </c>
      <c r="AO39" s="2">
        <v>0</v>
      </c>
      <c r="AP39" s="2">
        <v>2</v>
      </c>
      <c r="AQ39" s="2">
        <v>0.3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2</v>
      </c>
      <c r="AY39" s="2">
        <v>0.3</v>
      </c>
      <c r="AZ39" s="2">
        <v>0</v>
      </c>
      <c r="BA39" s="2">
        <v>0</v>
      </c>
      <c r="BB39" s="2">
        <v>1</v>
      </c>
      <c r="BC39" s="2">
        <v>0.15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24</v>
      </c>
      <c r="BQ39" s="2">
        <v>3.62</v>
      </c>
      <c r="BR39" s="2">
        <v>32</v>
      </c>
      <c r="BS39" s="2">
        <v>4.83</v>
      </c>
      <c r="BT39" s="2">
        <v>0</v>
      </c>
      <c r="BU39" s="2">
        <v>0</v>
      </c>
      <c r="BV39" s="2">
        <v>1</v>
      </c>
      <c r="BW39" s="2">
        <v>0.15</v>
      </c>
      <c r="BX39" s="2">
        <v>0</v>
      </c>
      <c r="BY39" s="2">
        <v>0</v>
      </c>
      <c r="BZ39" s="2">
        <v>1</v>
      </c>
      <c r="CA39" s="2">
        <v>0.15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3</v>
      </c>
      <c r="CI39" s="2">
        <v>0.45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2</v>
      </c>
      <c r="CU39" s="2">
        <v>0.3</v>
      </c>
      <c r="CV39" s="2">
        <v>1</v>
      </c>
      <c r="CW39" s="2">
        <v>0.15</v>
      </c>
      <c r="CX39" s="2">
        <v>0</v>
      </c>
      <c r="CY39" s="2">
        <v>0</v>
      </c>
    </row>
    <row r="40" spans="1:103">
      <c r="A40" s="1" t="s">
        <v>188</v>
      </c>
      <c r="B40" s="2" t="s">
        <v>189</v>
      </c>
      <c r="C40" s="2">
        <v>719</v>
      </c>
      <c r="D40" s="2">
        <v>379</v>
      </c>
      <c r="E40" s="2">
        <v>52.71</v>
      </c>
      <c r="G40" s="2">
        <v>372</v>
      </c>
      <c r="I40" s="2">
        <v>7</v>
      </c>
      <c r="J40" s="2">
        <v>372</v>
      </c>
      <c r="K40" s="2">
        <v>7</v>
      </c>
      <c r="L40" s="2">
        <v>195</v>
      </c>
      <c r="M40" s="2">
        <v>52.42</v>
      </c>
      <c r="N40" s="2">
        <v>148</v>
      </c>
      <c r="O40" s="2">
        <v>39.78</v>
      </c>
      <c r="P40" s="2">
        <v>118</v>
      </c>
      <c r="Q40" s="2">
        <v>31.72</v>
      </c>
      <c r="R40" s="2">
        <v>115</v>
      </c>
      <c r="S40" s="2">
        <v>30.91</v>
      </c>
      <c r="T40" s="2">
        <v>8</v>
      </c>
      <c r="U40" s="2">
        <v>2.15</v>
      </c>
      <c r="V40" s="2">
        <v>14</v>
      </c>
      <c r="W40" s="2">
        <v>3.76</v>
      </c>
      <c r="X40" s="2">
        <v>15</v>
      </c>
      <c r="Y40" s="2">
        <v>4.03</v>
      </c>
      <c r="Z40" s="2">
        <v>28</v>
      </c>
      <c r="AA40" s="2">
        <v>7.53</v>
      </c>
      <c r="AB40" s="2">
        <v>18</v>
      </c>
      <c r="AC40" s="2">
        <v>4.84</v>
      </c>
      <c r="AD40" s="2">
        <v>28</v>
      </c>
      <c r="AE40" s="2">
        <v>7.53</v>
      </c>
      <c r="AF40" s="2">
        <v>0</v>
      </c>
      <c r="AG40" s="2">
        <v>0</v>
      </c>
      <c r="AH40" s="2">
        <v>4</v>
      </c>
      <c r="AI40" s="2">
        <v>1.08</v>
      </c>
      <c r="AJ40" s="2">
        <v>2</v>
      </c>
      <c r="AK40" s="2">
        <v>0.54</v>
      </c>
      <c r="AL40" s="2">
        <v>3</v>
      </c>
      <c r="AM40" s="2">
        <v>0.81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2</v>
      </c>
      <c r="AY40" s="2">
        <v>0.54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16</v>
      </c>
      <c r="BQ40" s="2">
        <v>4.3</v>
      </c>
      <c r="BR40" s="2">
        <v>21</v>
      </c>
      <c r="BS40" s="2">
        <v>5.65</v>
      </c>
      <c r="BT40" s="2">
        <v>0</v>
      </c>
      <c r="BU40" s="2">
        <v>0</v>
      </c>
      <c r="BV40" s="2">
        <v>1</v>
      </c>
      <c r="BW40" s="2">
        <v>0.27</v>
      </c>
      <c r="BX40" s="2">
        <v>0</v>
      </c>
      <c r="BY40" s="2">
        <v>0</v>
      </c>
      <c r="BZ40" s="2">
        <v>1</v>
      </c>
      <c r="CA40" s="2">
        <v>0.27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3</v>
      </c>
      <c r="CI40" s="2">
        <v>0.81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1.08</v>
      </c>
      <c r="CV40" s="2">
        <v>0</v>
      </c>
      <c r="CW40" s="2">
        <v>0</v>
      </c>
      <c r="CX40" s="2">
        <v>0</v>
      </c>
      <c r="CY40" s="2">
        <v>0</v>
      </c>
    </row>
    <row r="41" spans="1:103">
      <c r="A41" s="1" t="s">
        <v>190</v>
      </c>
      <c r="B41" s="2" t="s">
        <v>191</v>
      </c>
      <c r="C41" s="2">
        <v>1131</v>
      </c>
      <c r="D41" s="2">
        <v>519</v>
      </c>
      <c r="E41" s="2">
        <v>45.89</v>
      </c>
      <c r="G41" s="2">
        <v>510</v>
      </c>
      <c r="I41" s="2">
        <v>9</v>
      </c>
      <c r="J41" s="2">
        <v>510</v>
      </c>
      <c r="K41" s="2">
        <v>9</v>
      </c>
      <c r="L41" s="2">
        <v>271</v>
      </c>
      <c r="M41" s="2">
        <v>53.14</v>
      </c>
      <c r="N41" s="2">
        <v>196</v>
      </c>
      <c r="O41" s="2">
        <v>38.43</v>
      </c>
      <c r="P41" s="2">
        <v>143</v>
      </c>
      <c r="Q41" s="2">
        <v>28.04</v>
      </c>
      <c r="R41" s="2">
        <v>164</v>
      </c>
      <c r="S41" s="2">
        <v>32.159999999999997</v>
      </c>
      <c r="T41" s="2">
        <v>5</v>
      </c>
      <c r="U41" s="2">
        <v>0.98</v>
      </c>
      <c r="V41" s="2">
        <v>11</v>
      </c>
      <c r="W41" s="2">
        <v>2.16</v>
      </c>
      <c r="X41" s="2">
        <v>39</v>
      </c>
      <c r="Y41" s="2">
        <v>7.65</v>
      </c>
      <c r="Z41" s="2">
        <v>50</v>
      </c>
      <c r="AA41" s="2">
        <v>9.8000000000000007</v>
      </c>
      <c r="AB41" s="2">
        <v>34</v>
      </c>
      <c r="AC41" s="2">
        <v>6.67</v>
      </c>
      <c r="AD41" s="2">
        <v>49</v>
      </c>
      <c r="AE41" s="2">
        <v>9.61</v>
      </c>
      <c r="AF41" s="2">
        <v>0</v>
      </c>
      <c r="AG41" s="2">
        <v>0</v>
      </c>
      <c r="AH41" s="2">
        <v>11</v>
      </c>
      <c r="AI41" s="2">
        <v>2.16</v>
      </c>
      <c r="AJ41" s="2">
        <v>3</v>
      </c>
      <c r="AK41" s="2">
        <v>0.59</v>
      </c>
      <c r="AL41" s="2">
        <v>2</v>
      </c>
      <c r="AM41" s="2">
        <v>0.39</v>
      </c>
      <c r="AN41" s="2">
        <v>0</v>
      </c>
      <c r="AO41" s="2">
        <v>0</v>
      </c>
      <c r="AP41" s="2">
        <v>1</v>
      </c>
      <c r="AQ41" s="2">
        <v>0.2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14</v>
      </c>
      <c r="BQ41" s="2">
        <v>2.75</v>
      </c>
      <c r="BR41" s="2">
        <v>16</v>
      </c>
      <c r="BS41" s="2">
        <v>3.14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1</v>
      </c>
      <c r="CA41" s="2">
        <v>0.2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2</v>
      </c>
      <c r="CI41" s="2">
        <v>0.39</v>
      </c>
      <c r="CJ41" s="2">
        <v>0</v>
      </c>
      <c r="CK41" s="2">
        <v>0</v>
      </c>
      <c r="CL41" s="2">
        <v>3</v>
      </c>
      <c r="CM41" s="2">
        <v>0.59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4</v>
      </c>
      <c r="CU41" s="2">
        <v>0.78</v>
      </c>
      <c r="CV41" s="2">
        <v>1</v>
      </c>
      <c r="CW41" s="2">
        <v>0.2</v>
      </c>
      <c r="CX41" s="2">
        <v>0</v>
      </c>
      <c r="CY41" s="2">
        <v>0</v>
      </c>
    </row>
    <row r="42" spans="1:103">
      <c r="A42" s="1" t="s">
        <v>192</v>
      </c>
      <c r="B42" s="2" t="s">
        <v>193</v>
      </c>
      <c r="C42" s="2">
        <v>1119</v>
      </c>
      <c r="D42" s="2">
        <v>554</v>
      </c>
      <c r="E42" s="2">
        <v>49.51</v>
      </c>
      <c r="G42" s="2">
        <v>549</v>
      </c>
      <c r="I42" s="2">
        <v>5</v>
      </c>
      <c r="J42" s="2">
        <v>550</v>
      </c>
      <c r="K42" s="2">
        <v>4</v>
      </c>
      <c r="L42" s="2">
        <v>290</v>
      </c>
      <c r="M42" s="2">
        <v>52.82</v>
      </c>
      <c r="N42" s="2">
        <v>199</v>
      </c>
      <c r="O42" s="2">
        <v>36.18</v>
      </c>
      <c r="P42" s="2">
        <v>146</v>
      </c>
      <c r="Q42" s="2">
        <v>26.59</v>
      </c>
      <c r="R42" s="2">
        <v>149</v>
      </c>
      <c r="S42" s="2">
        <v>27.09</v>
      </c>
      <c r="T42" s="2">
        <v>9</v>
      </c>
      <c r="U42" s="2">
        <v>1.64</v>
      </c>
      <c r="V42" s="2">
        <v>26</v>
      </c>
      <c r="W42" s="2">
        <v>4.7300000000000004</v>
      </c>
      <c r="X42" s="2">
        <v>40</v>
      </c>
      <c r="Y42" s="2">
        <v>7.29</v>
      </c>
      <c r="Z42" s="2">
        <v>43</v>
      </c>
      <c r="AA42" s="2">
        <v>7.82</v>
      </c>
      <c r="AB42" s="2">
        <v>38</v>
      </c>
      <c r="AC42" s="2">
        <v>6.92</v>
      </c>
      <c r="AD42" s="2">
        <v>56</v>
      </c>
      <c r="AE42" s="2">
        <v>10.18</v>
      </c>
      <c r="AF42" s="2">
        <v>0</v>
      </c>
      <c r="AG42" s="2">
        <v>0</v>
      </c>
      <c r="AH42" s="2">
        <v>15</v>
      </c>
      <c r="AI42" s="2">
        <v>2.73</v>
      </c>
      <c r="AJ42" s="2">
        <v>7</v>
      </c>
      <c r="AK42" s="2">
        <v>1.28</v>
      </c>
      <c r="AL42" s="2">
        <v>8</v>
      </c>
      <c r="AM42" s="2">
        <v>1.45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2</v>
      </c>
      <c r="BC42" s="2">
        <v>0.36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17</v>
      </c>
      <c r="BQ42" s="2">
        <v>3.1</v>
      </c>
      <c r="BR42" s="2">
        <v>32</v>
      </c>
      <c r="BS42" s="2">
        <v>5.82</v>
      </c>
      <c r="BT42" s="2">
        <v>0</v>
      </c>
      <c r="BU42" s="2">
        <v>0</v>
      </c>
      <c r="BV42" s="2">
        <v>3</v>
      </c>
      <c r="BW42" s="2">
        <v>0.55000000000000004</v>
      </c>
      <c r="BX42" s="2">
        <v>0</v>
      </c>
      <c r="BY42" s="2">
        <v>0</v>
      </c>
      <c r="BZ42" s="2">
        <v>2</v>
      </c>
      <c r="CA42" s="2">
        <v>0.36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2</v>
      </c>
      <c r="CI42" s="2">
        <v>0.36</v>
      </c>
      <c r="CJ42" s="2">
        <v>0</v>
      </c>
      <c r="CK42" s="2">
        <v>0</v>
      </c>
      <c r="CL42" s="2">
        <v>5</v>
      </c>
      <c r="CM42" s="2">
        <v>0.91</v>
      </c>
      <c r="CN42" s="2">
        <v>0</v>
      </c>
      <c r="CO42" s="2">
        <v>0</v>
      </c>
      <c r="CP42" s="2">
        <v>8</v>
      </c>
      <c r="CQ42" s="2">
        <v>1.45</v>
      </c>
      <c r="CR42" s="2">
        <v>0</v>
      </c>
      <c r="CS42" s="2">
        <v>0</v>
      </c>
      <c r="CT42" s="2">
        <v>0</v>
      </c>
      <c r="CU42" s="2">
        <v>0</v>
      </c>
      <c r="CV42" s="2">
        <v>2</v>
      </c>
      <c r="CW42" s="2">
        <v>0.36</v>
      </c>
      <c r="CX42" s="2">
        <v>0</v>
      </c>
      <c r="CY42" s="2">
        <v>0</v>
      </c>
    </row>
    <row r="43" spans="1:103">
      <c r="A43" s="1" t="s">
        <v>194</v>
      </c>
      <c r="B43" s="2" t="s">
        <v>195</v>
      </c>
      <c r="C43" s="2">
        <v>1124</v>
      </c>
      <c r="D43" s="2">
        <v>585</v>
      </c>
      <c r="E43" s="2">
        <v>52.05</v>
      </c>
      <c r="G43" s="2">
        <v>581</v>
      </c>
      <c r="I43" s="2">
        <v>4</v>
      </c>
      <c r="J43" s="2">
        <v>579</v>
      </c>
      <c r="K43" s="2">
        <v>6</v>
      </c>
      <c r="L43" s="2">
        <v>293</v>
      </c>
      <c r="M43" s="2">
        <v>50.43</v>
      </c>
      <c r="N43" s="2">
        <v>218</v>
      </c>
      <c r="O43" s="2">
        <v>37.65</v>
      </c>
      <c r="P43" s="2">
        <v>157</v>
      </c>
      <c r="Q43" s="2">
        <v>27.02</v>
      </c>
      <c r="R43" s="2">
        <v>165</v>
      </c>
      <c r="S43" s="2">
        <v>28.5</v>
      </c>
      <c r="T43" s="2">
        <v>6</v>
      </c>
      <c r="U43" s="2">
        <v>1.03</v>
      </c>
      <c r="V43" s="2">
        <v>32</v>
      </c>
      <c r="W43" s="2">
        <v>5.53</v>
      </c>
      <c r="X43" s="2">
        <v>55</v>
      </c>
      <c r="Y43" s="2">
        <v>9.4700000000000006</v>
      </c>
      <c r="Z43" s="2">
        <v>65</v>
      </c>
      <c r="AA43" s="2">
        <v>11.23</v>
      </c>
      <c r="AB43" s="2">
        <v>40</v>
      </c>
      <c r="AC43" s="2">
        <v>6.88</v>
      </c>
      <c r="AD43" s="2">
        <v>41</v>
      </c>
      <c r="AE43" s="2">
        <v>7.08</v>
      </c>
      <c r="AF43" s="2">
        <v>0</v>
      </c>
      <c r="AG43" s="2">
        <v>0</v>
      </c>
      <c r="AH43" s="2">
        <v>22</v>
      </c>
      <c r="AI43" s="2">
        <v>3.8</v>
      </c>
      <c r="AJ43" s="2">
        <v>4</v>
      </c>
      <c r="AK43" s="2">
        <v>0.69</v>
      </c>
      <c r="AL43" s="2">
        <v>3</v>
      </c>
      <c r="AM43" s="2">
        <v>0.52</v>
      </c>
      <c r="AN43" s="2">
        <v>0</v>
      </c>
      <c r="AO43" s="2">
        <v>0</v>
      </c>
      <c r="AP43" s="2">
        <v>1</v>
      </c>
      <c r="AQ43" s="2">
        <v>0.17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1</v>
      </c>
      <c r="AY43" s="2">
        <v>0.17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23</v>
      </c>
      <c r="BQ43" s="2">
        <v>3.96</v>
      </c>
      <c r="BR43" s="2">
        <v>22</v>
      </c>
      <c r="BS43" s="2">
        <v>3.8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2</v>
      </c>
      <c r="CA43" s="2">
        <v>0.35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1</v>
      </c>
      <c r="CI43" s="2">
        <v>0.17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2</v>
      </c>
      <c r="CQ43" s="2">
        <v>0.35</v>
      </c>
      <c r="CR43" s="2">
        <v>0</v>
      </c>
      <c r="CS43" s="2">
        <v>0</v>
      </c>
      <c r="CT43" s="2">
        <v>4</v>
      </c>
      <c r="CU43" s="2">
        <v>0.69</v>
      </c>
      <c r="CV43" s="2">
        <v>3</v>
      </c>
      <c r="CW43" s="2">
        <v>0.52</v>
      </c>
      <c r="CX43" s="2">
        <v>0</v>
      </c>
      <c r="CY43" s="2">
        <v>0</v>
      </c>
    </row>
    <row r="44" spans="1:103">
      <c r="A44" s="1" t="s">
        <v>196</v>
      </c>
      <c r="B44" s="2" t="s">
        <v>197</v>
      </c>
      <c r="C44" s="2">
        <v>1002</v>
      </c>
      <c r="D44" s="2">
        <v>422</v>
      </c>
      <c r="E44" s="2">
        <v>42.12</v>
      </c>
      <c r="G44" s="2">
        <v>415</v>
      </c>
      <c r="I44" s="2">
        <v>7</v>
      </c>
      <c r="J44" s="2">
        <v>411</v>
      </c>
      <c r="K44" s="2">
        <v>11</v>
      </c>
      <c r="L44" s="2">
        <v>120</v>
      </c>
      <c r="M44" s="2">
        <v>28.92</v>
      </c>
      <c r="N44" s="2">
        <v>88</v>
      </c>
      <c r="O44" s="2">
        <v>21.41</v>
      </c>
      <c r="P44" s="2">
        <v>167</v>
      </c>
      <c r="Q44" s="2">
        <v>40.24</v>
      </c>
      <c r="R44" s="2">
        <v>146</v>
      </c>
      <c r="S44" s="2">
        <v>35.520000000000003</v>
      </c>
      <c r="T44" s="2">
        <v>3</v>
      </c>
      <c r="U44" s="2">
        <v>0.72</v>
      </c>
      <c r="V44" s="2">
        <v>11</v>
      </c>
      <c r="W44" s="2">
        <v>2.68</v>
      </c>
      <c r="X44" s="2">
        <v>35</v>
      </c>
      <c r="Y44" s="2">
        <v>8.43</v>
      </c>
      <c r="Z44" s="2">
        <v>38</v>
      </c>
      <c r="AA44" s="2">
        <v>9.25</v>
      </c>
      <c r="AB44" s="2">
        <v>64</v>
      </c>
      <c r="AC44" s="2">
        <v>15.42</v>
      </c>
      <c r="AD44" s="2">
        <v>77</v>
      </c>
      <c r="AE44" s="2">
        <v>18.73</v>
      </c>
      <c r="AF44" s="2">
        <v>0</v>
      </c>
      <c r="AG44" s="2">
        <v>0</v>
      </c>
      <c r="AH44" s="2">
        <v>15</v>
      </c>
      <c r="AI44" s="2">
        <v>3.65</v>
      </c>
      <c r="AJ44" s="2">
        <v>5</v>
      </c>
      <c r="AK44" s="2">
        <v>1.2</v>
      </c>
      <c r="AL44" s="2">
        <v>2</v>
      </c>
      <c r="AM44" s="2">
        <v>0.49</v>
      </c>
      <c r="AN44" s="2">
        <v>0</v>
      </c>
      <c r="AO44" s="2">
        <v>0</v>
      </c>
      <c r="AP44" s="2">
        <v>1</v>
      </c>
      <c r="AQ44" s="2">
        <v>0.24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1</v>
      </c>
      <c r="AY44" s="2">
        <v>0.24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21</v>
      </c>
      <c r="BQ44" s="2">
        <v>5.0599999999999996</v>
      </c>
      <c r="BR44" s="2">
        <v>22</v>
      </c>
      <c r="BS44" s="2">
        <v>5.35</v>
      </c>
      <c r="BT44" s="2">
        <v>0</v>
      </c>
      <c r="BU44" s="2">
        <v>0</v>
      </c>
      <c r="BV44" s="2">
        <v>1</v>
      </c>
      <c r="BW44" s="2">
        <v>0.24</v>
      </c>
      <c r="BX44" s="2">
        <v>0</v>
      </c>
      <c r="BY44" s="2">
        <v>0</v>
      </c>
      <c r="BZ44" s="2">
        <v>2</v>
      </c>
      <c r="CA44" s="2">
        <v>0.49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2</v>
      </c>
      <c r="CI44" s="2">
        <v>0.49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5</v>
      </c>
      <c r="CU44" s="2">
        <v>1.22</v>
      </c>
      <c r="CV44" s="2">
        <v>0</v>
      </c>
      <c r="CW44" s="2">
        <v>0</v>
      </c>
      <c r="CX44" s="2">
        <v>0</v>
      </c>
      <c r="CY44" s="2">
        <v>0</v>
      </c>
    </row>
    <row r="45" spans="1:103">
      <c r="A45" s="1" t="s">
        <v>198</v>
      </c>
      <c r="B45" s="2" t="s">
        <v>199</v>
      </c>
      <c r="C45" s="2">
        <v>873</v>
      </c>
      <c r="D45" s="2">
        <v>461</v>
      </c>
      <c r="E45" s="2">
        <v>52.81</v>
      </c>
      <c r="G45" s="2">
        <v>452</v>
      </c>
      <c r="I45" s="2">
        <v>9</v>
      </c>
      <c r="J45" s="2">
        <v>453</v>
      </c>
      <c r="K45" s="2">
        <v>8</v>
      </c>
      <c r="L45" s="2">
        <v>240</v>
      </c>
      <c r="M45" s="2">
        <v>53.1</v>
      </c>
      <c r="N45" s="2">
        <v>166</v>
      </c>
      <c r="O45" s="2">
        <v>36.64</v>
      </c>
      <c r="P45" s="2">
        <v>123</v>
      </c>
      <c r="Q45" s="2">
        <v>27.21</v>
      </c>
      <c r="R45" s="2">
        <v>139</v>
      </c>
      <c r="S45" s="2">
        <v>30.68</v>
      </c>
      <c r="T45" s="2">
        <v>4</v>
      </c>
      <c r="U45" s="2">
        <v>0.88</v>
      </c>
      <c r="V45" s="2">
        <v>16</v>
      </c>
      <c r="W45" s="2">
        <v>3.53</v>
      </c>
      <c r="X45" s="2">
        <v>29</v>
      </c>
      <c r="Y45" s="2">
        <v>6.42</v>
      </c>
      <c r="Z45" s="2">
        <v>45</v>
      </c>
      <c r="AA45" s="2">
        <v>9.93</v>
      </c>
      <c r="AB45" s="2">
        <v>30</v>
      </c>
      <c r="AC45" s="2">
        <v>6.64</v>
      </c>
      <c r="AD45" s="2">
        <v>31</v>
      </c>
      <c r="AE45" s="2">
        <v>6.84</v>
      </c>
      <c r="AF45" s="2">
        <v>0</v>
      </c>
      <c r="AG45" s="2">
        <v>0</v>
      </c>
      <c r="AH45" s="2">
        <v>7</v>
      </c>
      <c r="AI45" s="2">
        <v>1.55</v>
      </c>
      <c r="AJ45" s="2">
        <v>4</v>
      </c>
      <c r="AK45" s="2">
        <v>0.88</v>
      </c>
      <c r="AL45" s="2">
        <v>3</v>
      </c>
      <c r="AM45" s="2">
        <v>0.66</v>
      </c>
      <c r="AN45" s="2">
        <v>0</v>
      </c>
      <c r="AO45" s="2">
        <v>0</v>
      </c>
      <c r="AP45" s="2">
        <v>2</v>
      </c>
      <c r="AQ45" s="2">
        <v>0.44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1</v>
      </c>
      <c r="AY45" s="2">
        <v>0.22</v>
      </c>
      <c r="AZ45" s="2">
        <v>0</v>
      </c>
      <c r="BA45" s="2">
        <v>0</v>
      </c>
      <c r="BB45" s="2">
        <v>1</v>
      </c>
      <c r="BC45" s="2">
        <v>0.22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22</v>
      </c>
      <c r="BQ45" s="2">
        <v>4.87</v>
      </c>
      <c r="BR45" s="2">
        <v>37</v>
      </c>
      <c r="BS45" s="2">
        <v>8.17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2</v>
      </c>
      <c r="CA45" s="2">
        <v>0.44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1</v>
      </c>
      <c r="CI45" s="2">
        <v>0.22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1</v>
      </c>
      <c r="CQ45" s="2">
        <v>0.22</v>
      </c>
      <c r="CR45" s="2">
        <v>0</v>
      </c>
      <c r="CS45" s="2">
        <v>0</v>
      </c>
      <c r="CT45" s="2">
        <v>1</v>
      </c>
      <c r="CU45" s="2">
        <v>0.22</v>
      </c>
      <c r="CV45" s="2">
        <v>0</v>
      </c>
      <c r="CW45" s="2">
        <v>0</v>
      </c>
      <c r="CX45" s="2">
        <v>0</v>
      </c>
      <c r="CY45" s="2">
        <v>0</v>
      </c>
    </row>
    <row r="46" spans="1:103">
      <c r="A46" s="1" t="s">
        <v>200</v>
      </c>
      <c r="B46" s="2" t="s">
        <v>201</v>
      </c>
      <c r="C46" s="2">
        <v>984</v>
      </c>
      <c r="D46" s="2">
        <v>500</v>
      </c>
      <c r="E46" s="2">
        <v>50.81</v>
      </c>
      <c r="G46" s="2">
        <v>493</v>
      </c>
      <c r="I46" s="2">
        <v>7</v>
      </c>
      <c r="J46" s="2">
        <v>493</v>
      </c>
      <c r="K46" s="2">
        <v>7</v>
      </c>
      <c r="L46" s="2">
        <v>251</v>
      </c>
      <c r="M46" s="2">
        <v>50.91</v>
      </c>
      <c r="N46" s="2">
        <v>181</v>
      </c>
      <c r="O46" s="2">
        <v>36.71</v>
      </c>
      <c r="P46" s="2">
        <v>151</v>
      </c>
      <c r="Q46" s="2">
        <v>30.63</v>
      </c>
      <c r="R46" s="2">
        <v>162</v>
      </c>
      <c r="S46" s="2">
        <v>32.86</v>
      </c>
      <c r="T46" s="2">
        <v>8</v>
      </c>
      <c r="U46" s="2">
        <v>1.62</v>
      </c>
      <c r="V46" s="2">
        <v>34</v>
      </c>
      <c r="W46" s="2">
        <v>6.9</v>
      </c>
      <c r="X46" s="2">
        <v>53</v>
      </c>
      <c r="Y46" s="2">
        <v>10.75</v>
      </c>
      <c r="Z46" s="2">
        <v>52</v>
      </c>
      <c r="AA46" s="2">
        <v>10.55</v>
      </c>
      <c r="AB46" s="2">
        <v>18</v>
      </c>
      <c r="AC46" s="2">
        <v>3.65</v>
      </c>
      <c r="AD46" s="2">
        <v>29</v>
      </c>
      <c r="AE46" s="2">
        <v>5.88</v>
      </c>
      <c r="AF46" s="2">
        <v>0</v>
      </c>
      <c r="AG46" s="2">
        <v>0</v>
      </c>
      <c r="AH46" s="2">
        <v>11</v>
      </c>
      <c r="AI46" s="2">
        <v>2.23</v>
      </c>
      <c r="AJ46" s="2">
        <v>2</v>
      </c>
      <c r="AK46" s="2">
        <v>0.41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1</v>
      </c>
      <c r="AY46" s="2">
        <v>0.2</v>
      </c>
      <c r="AZ46" s="2">
        <v>0</v>
      </c>
      <c r="BA46" s="2">
        <v>0</v>
      </c>
      <c r="BB46" s="2">
        <v>2</v>
      </c>
      <c r="BC46" s="2">
        <v>0.41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10</v>
      </c>
      <c r="BQ46" s="2">
        <v>2.0299999999999998</v>
      </c>
      <c r="BR46" s="2">
        <v>19</v>
      </c>
      <c r="BS46" s="2">
        <v>3.85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1</v>
      </c>
      <c r="CM46" s="2">
        <v>0.2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1</v>
      </c>
      <c r="CU46" s="2">
        <v>0.2</v>
      </c>
      <c r="CV46" s="2">
        <v>0</v>
      </c>
      <c r="CW46" s="2">
        <v>0</v>
      </c>
      <c r="CX46" s="2">
        <v>0</v>
      </c>
      <c r="CY46" s="2">
        <v>0</v>
      </c>
    </row>
    <row r="47" spans="1:103">
      <c r="A47" s="1" t="s">
        <v>202</v>
      </c>
      <c r="B47" s="2" t="s">
        <v>203</v>
      </c>
      <c r="C47" s="2">
        <v>1090</v>
      </c>
      <c r="D47" s="2">
        <v>563</v>
      </c>
      <c r="E47" s="2">
        <v>51.65</v>
      </c>
      <c r="G47" s="2">
        <v>554</v>
      </c>
      <c r="I47" s="2">
        <v>9</v>
      </c>
      <c r="J47" s="2">
        <v>555</v>
      </c>
      <c r="K47" s="2">
        <v>8</v>
      </c>
      <c r="L47" s="2">
        <v>296</v>
      </c>
      <c r="M47" s="2">
        <v>53.43</v>
      </c>
      <c r="N47" s="2">
        <v>230</v>
      </c>
      <c r="O47" s="2">
        <v>41.44</v>
      </c>
      <c r="P47" s="2">
        <v>138</v>
      </c>
      <c r="Q47" s="2">
        <v>24.91</v>
      </c>
      <c r="R47" s="2">
        <v>137</v>
      </c>
      <c r="S47" s="2">
        <v>24.68</v>
      </c>
      <c r="T47" s="2">
        <v>9</v>
      </c>
      <c r="U47" s="2">
        <v>1.62</v>
      </c>
      <c r="V47" s="2">
        <v>40</v>
      </c>
      <c r="W47" s="2">
        <v>7.21</v>
      </c>
      <c r="X47" s="2">
        <v>52</v>
      </c>
      <c r="Y47" s="2">
        <v>9.39</v>
      </c>
      <c r="Z47" s="2">
        <v>52</v>
      </c>
      <c r="AA47" s="2">
        <v>9.3699999999999992</v>
      </c>
      <c r="AB47" s="2">
        <v>31</v>
      </c>
      <c r="AC47" s="2">
        <v>5.6</v>
      </c>
      <c r="AD47" s="2">
        <v>38</v>
      </c>
      <c r="AE47" s="2">
        <v>6.85</v>
      </c>
      <c r="AF47" s="2">
        <v>0</v>
      </c>
      <c r="AG47" s="2">
        <v>0</v>
      </c>
      <c r="AH47" s="2">
        <v>10</v>
      </c>
      <c r="AI47" s="2">
        <v>1.8</v>
      </c>
      <c r="AJ47" s="2">
        <v>6</v>
      </c>
      <c r="AK47" s="2">
        <v>1.08</v>
      </c>
      <c r="AL47" s="2">
        <v>4</v>
      </c>
      <c r="AM47" s="2">
        <v>0.72</v>
      </c>
      <c r="AN47" s="2">
        <v>0</v>
      </c>
      <c r="AO47" s="2">
        <v>0</v>
      </c>
      <c r="AP47" s="2">
        <v>1</v>
      </c>
      <c r="AQ47" s="2">
        <v>0.18</v>
      </c>
      <c r="AR47" s="2">
        <v>0</v>
      </c>
      <c r="AS47" s="2">
        <v>0</v>
      </c>
      <c r="AT47" s="2">
        <v>2</v>
      </c>
      <c r="AU47" s="2">
        <v>0.36</v>
      </c>
      <c r="AV47" s="2">
        <v>0</v>
      </c>
      <c r="AW47" s="2">
        <v>0</v>
      </c>
      <c r="AX47" s="2">
        <v>1</v>
      </c>
      <c r="AY47" s="2">
        <v>0.18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19</v>
      </c>
      <c r="BQ47" s="2">
        <v>3.43</v>
      </c>
      <c r="BR47" s="2">
        <v>32</v>
      </c>
      <c r="BS47" s="2">
        <v>5.77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1</v>
      </c>
      <c r="CA47" s="2">
        <v>0.18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1</v>
      </c>
      <c r="CI47" s="2">
        <v>0.18</v>
      </c>
      <c r="CJ47" s="2">
        <v>0</v>
      </c>
      <c r="CK47" s="2">
        <v>0</v>
      </c>
      <c r="CL47" s="2">
        <v>2</v>
      </c>
      <c r="CM47" s="2">
        <v>0.36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4</v>
      </c>
      <c r="CU47" s="2">
        <v>0.72</v>
      </c>
      <c r="CV47" s="2">
        <v>3</v>
      </c>
      <c r="CW47" s="2">
        <v>0.54</v>
      </c>
      <c r="CX47" s="2">
        <v>0</v>
      </c>
      <c r="CY47" s="2">
        <v>0</v>
      </c>
    </row>
    <row r="48" spans="1:103">
      <c r="A48" s="1" t="s">
        <v>204</v>
      </c>
      <c r="B48" s="2" t="s">
        <v>205</v>
      </c>
      <c r="C48" s="2">
        <v>1040</v>
      </c>
      <c r="D48" s="2">
        <v>605</v>
      </c>
      <c r="E48" s="2">
        <v>58.17</v>
      </c>
      <c r="G48" s="2">
        <v>602</v>
      </c>
      <c r="I48" s="2">
        <v>3</v>
      </c>
      <c r="J48" s="2">
        <v>604</v>
      </c>
      <c r="K48" s="2">
        <v>1</v>
      </c>
      <c r="L48" s="2">
        <v>370</v>
      </c>
      <c r="M48" s="2">
        <v>61.46</v>
      </c>
      <c r="N48" s="2">
        <v>230</v>
      </c>
      <c r="O48" s="2">
        <v>38.08</v>
      </c>
      <c r="P48" s="2">
        <v>141</v>
      </c>
      <c r="Q48" s="2">
        <v>23.42</v>
      </c>
      <c r="R48" s="2">
        <v>167</v>
      </c>
      <c r="S48" s="2">
        <v>27.65</v>
      </c>
      <c r="T48" s="2">
        <v>15</v>
      </c>
      <c r="U48" s="2">
        <v>2.4900000000000002</v>
      </c>
      <c r="V48" s="2">
        <v>66</v>
      </c>
      <c r="W48" s="2">
        <v>10.93</v>
      </c>
      <c r="X48" s="2">
        <v>43</v>
      </c>
      <c r="Y48" s="2">
        <v>7.14</v>
      </c>
      <c r="Z48" s="2">
        <v>58</v>
      </c>
      <c r="AA48" s="2">
        <v>9.6</v>
      </c>
      <c r="AB48" s="2">
        <v>18</v>
      </c>
      <c r="AC48" s="2">
        <v>2.99</v>
      </c>
      <c r="AD48" s="2">
        <v>31</v>
      </c>
      <c r="AE48" s="2">
        <v>5.13</v>
      </c>
      <c r="AF48" s="2">
        <v>0</v>
      </c>
      <c r="AG48" s="2">
        <v>0</v>
      </c>
      <c r="AH48" s="2">
        <v>10</v>
      </c>
      <c r="AI48" s="2">
        <v>1.66</v>
      </c>
      <c r="AJ48" s="2">
        <v>0</v>
      </c>
      <c r="AK48" s="2">
        <v>0</v>
      </c>
      <c r="AL48" s="2">
        <v>1</v>
      </c>
      <c r="AM48" s="2">
        <v>0.17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3</v>
      </c>
      <c r="BC48" s="2">
        <v>0.5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14</v>
      </c>
      <c r="BQ48" s="2">
        <v>2.33</v>
      </c>
      <c r="BR48" s="2">
        <v>26</v>
      </c>
      <c r="BS48" s="2">
        <v>4.3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1</v>
      </c>
      <c r="CA48" s="2">
        <v>0.17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6</v>
      </c>
      <c r="CI48" s="2">
        <v>0.99</v>
      </c>
      <c r="CJ48" s="2">
        <v>0</v>
      </c>
      <c r="CK48" s="2">
        <v>0</v>
      </c>
      <c r="CL48" s="2">
        <v>1</v>
      </c>
      <c r="CM48" s="2">
        <v>0.17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4</v>
      </c>
      <c r="CU48" s="2">
        <v>0.66</v>
      </c>
      <c r="CV48" s="2">
        <v>1</v>
      </c>
      <c r="CW48" s="2">
        <v>0.17</v>
      </c>
      <c r="CX48" s="2">
        <v>0</v>
      </c>
      <c r="CY48" s="2">
        <v>0</v>
      </c>
    </row>
    <row r="49" spans="1:103">
      <c r="A49" s="1" t="s">
        <v>206</v>
      </c>
      <c r="B49" s="2" t="s">
        <v>207</v>
      </c>
      <c r="C49" s="2">
        <v>1498</v>
      </c>
      <c r="D49" s="2">
        <v>802</v>
      </c>
      <c r="E49" s="2">
        <v>53.54</v>
      </c>
      <c r="G49" s="2">
        <v>797</v>
      </c>
      <c r="I49" s="2">
        <v>5</v>
      </c>
      <c r="J49" s="2">
        <v>797</v>
      </c>
      <c r="K49" s="2">
        <v>5</v>
      </c>
      <c r="L49" s="2">
        <v>506</v>
      </c>
      <c r="M49" s="2">
        <v>63.49</v>
      </c>
      <c r="N49" s="2">
        <v>375</v>
      </c>
      <c r="O49" s="2">
        <v>47.05</v>
      </c>
      <c r="P49" s="2">
        <v>174</v>
      </c>
      <c r="Q49" s="2">
        <v>21.83</v>
      </c>
      <c r="R49" s="2">
        <v>179</v>
      </c>
      <c r="S49" s="2">
        <v>22.46</v>
      </c>
      <c r="T49" s="2">
        <v>11</v>
      </c>
      <c r="U49" s="2">
        <v>1.38</v>
      </c>
      <c r="V49" s="2">
        <v>57</v>
      </c>
      <c r="W49" s="2">
        <v>7.15</v>
      </c>
      <c r="X49" s="2">
        <v>42</v>
      </c>
      <c r="Y49" s="2">
        <v>5.27</v>
      </c>
      <c r="Z49" s="2">
        <v>60</v>
      </c>
      <c r="AA49" s="2">
        <v>7.53</v>
      </c>
      <c r="AB49" s="2">
        <v>31</v>
      </c>
      <c r="AC49" s="2">
        <v>3.89</v>
      </c>
      <c r="AD49" s="2">
        <v>47</v>
      </c>
      <c r="AE49" s="2">
        <v>5.9</v>
      </c>
      <c r="AF49" s="2">
        <v>0</v>
      </c>
      <c r="AG49" s="2">
        <v>0</v>
      </c>
      <c r="AH49" s="2">
        <v>14</v>
      </c>
      <c r="AI49" s="2">
        <v>1.76</v>
      </c>
      <c r="AJ49" s="2">
        <v>5</v>
      </c>
      <c r="AK49" s="2">
        <v>0.63</v>
      </c>
      <c r="AL49" s="2">
        <v>22</v>
      </c>
      <c r="AM49" s="2">
        <v>2.76</v>
      </c>
      <c r="AN49" s="2">
        <v>0</v>
      </c>
      <c r="AO49" s="2">
        <v>0</v>
      </c>
      <c r="AP49" s="2">
        <v>2</v>
      </c>
      <c r="AQ49" s="2">
        <v>0.25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3</v>
      </c>
      <c r="AY49" s="2">
        <v>0.38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28</v>
      </c>
      <c r="BQ49" s="2">
        <v>3.51</v>
      </c>
      <c r="BR49" s="2">
        <v>35</v>
      </c>
      <c r="BS49" s="2">
        <v>4.3899999999999997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1</v>
      </c>
      <c r="CA49" s="2">
        <v>0.13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2</v>
      </c>
      <c r="CU49" s="2">
        <v>0.25</v>
      </c>
      <c r="CV49" s="2">
        <v>0</v>
      </c>
      <c r="CW49" s="2">
        <v>0</v>
      </c>
      <c r="CX49" s="2">
        <v>0</v>
      </c>
      <c r="CY49" s="2">
        <v>0</v>
      </c>
    </row>
    <row r="50" spans="1:103">
      <c r="A50" s="1" t="s">
        <v>208</v>
      </c>
      <c r="B50" s="2" t="s">
        <v>209</v>
      </c>
      <c r="C50" s="2">
        <v>1347</v>
      </c>
      <c r="D50" s="2">
        <v>816</v>
      </c>
      <c r="E50" s="2">
        <v>60.58</v>
      </c>
      <c r="G50" s="2">
        <v>809</v>
      </c>
      <c r="I50" s="2">
        <v>7</v>
      </c>
      <c r="J50" s="2">
        <v>813</v>
      </c>
      <c r="K50" s="2">
        <v>3</v>
      </c>
      <c r="L50" s="2">
        <v>484</v>
      </c>
      <c r="M50" s="2">
        <v>59.83</v>
      </c>
      <c r="N50" s="2">
        <v>330</v>
      </c>
      <c r="O50" s="2">
        <v>40.590000000000003</v>
      </c>
      <c r="P50" s="2">
        <v>196</v>
      </c>
      <c r="Q50" s="2">
        <v>24.23</v>
      </c>
      <c r="R50" s="2">
        <v>210</v>
      </c>
      <c r="S50" s="2">
        <v>25.83</v>
      </c>
      <c r="T50" s="2">
        <v>11</v>
      </c>
      <c r="U50" s="2">
        <v>1.36</v>
      </c>
      <c r="V50" s="2">
        <v>50</v>
      </c>
      <c r="W50" s="2">
        <v>6.15</v>
      </c>
      <c r="X50" s="2">
        <v>67</v>
      </c>
      <c r="Y50" s="2">
        <v>8.2799999999999994</v>
      </c>
      <c r="Z50" s="2">
        <v>105</v>
      </c>
      <c r="AA50" s="2">
        <v>12.92</v>
      </c>
      <c r="AB50" s="2">
        <v>26</v>
      </c>
      <c r="AC50" s="2">
        <v>3.21</v>
      </c>
      <c r="AD50" s="2">
        <v>35</v>
      </c>
      <c r="AE50" s="2">
        <v>4.3099999999999996</v>
      </c>
      <c r="AF50" s="2">
        <v>0</v>
      </c>
      <c r="AG50" s="2">
        <v>0</v>
      </c>
      <c r="AH50" s="2">
        <v>11</v>
      </c>
      <c r="AI50" s="2">
        <v>1.35</v>
      </c>
      <c r="AJ50" s="2">
        <v>3</v>
      </c>
      <c r="AK50" s="2">
        <v>0.37</v>
      </c>
      <c r="AL50" s="2">
        <v>3</v>
      </c>
      <c r="AM50" s="2">
        <v>0.37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2</v>
      </c>
      <c r="AY50" s="2">
        <v>0.25</v>
      </c>
      <c r="AZ50" s="2">
        <v>0</v>
      </c>
      <c r="BA50" s="2">
        <v>0</v>
      </c>
      <c r="BB50" s="2">
        <v>3</v>
      </c>
      <c r="BC50" s="2">
        <v>0.37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21</v>
      </c>
      <c r="BQ50" s="2">
        <v>2.6</v>
      </c>
      <c r="BR50" s="2">
        <v>49</v>
      </c>
      <c r="BS50" s="2">
        <v>6.03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5</v>
      </c>
      <c r="CA50" s="2">
        <v>0.62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3</v>
      </c>
      <c r="CM50" s="2">
        <v>0.37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7</v>
      </c>
      <c r="CU50" s="2">
        <v>0.86</v>
      </c>
      <c r="CV50" s="2">
        <v>1</v>
      </c>
      <c r="CW50" s="2">
        <v>0.12</v>
      </c>
      <c r="CX50" s="2">
        <v>0</v>
      </c>
      <c r="CY50" s="2">
        <v>0</v>
      </c>
    </row>
    <row r="51" spans="1:103">
      <c r="A51" s="1" t="s">
        <v>210</v>
      </c>
      <c r="B51" s="2" t="s">
        <v>211</v>
      </c>
      <c r="C51" s="2">
        <v>1265</v>
      </c>
      <c r="D51" s="2">
        <v>709</v>
      </c>
      <c r="E51" s="2">
        <v>56.05</v>
      </c>
      <c r="G51" s="2">
        <v>703</v>
      </c>
      <c r="I51" s="2">
        <v>6</v>
      </c>
      <c r="J51" s="2">
        <v>706</v>
      </c>
      <c r="K51" s="2">
        <v>3</v>
      </c>
      <c r="L51" s="2">
        <v>432</v>
      </c>
      <c r="M51" s="2">
        <v>61.45</v>
      </c>
      <c r="N51" s="2">
        <v>296</v>
      </c>
      <c r="O51" s="2">
        <v>41.93</v>
      </c>
      <c r="P51" s="2">
        <v>178</v>
      </c>
      <c r="Q51" s="2">
        <v>25.32</v>
      </c>
      <c r="R51" s="2">
        <v>190</v>
      </c>
      <c r="S51" s="2">
        <v>26.91</v>
      </c>
      <c r="T51" s="2">
        <v>7</v>
      </c>
      <c r="U51" s="2">
        <v>1</v>
      </c>
      <c r="V51" s="2">
        <v>60</v>
      </c>
      <c r="W51" s="2">
        <v>8.5</v>
      </c>
      <c r="X51" s="2">
        <v>57</v>
      </c>
      <c r="Y51" s="2">
        <v>8.11</v>
      </c>
      <c r="Z51" s="2">
        <v>84</v>
      </c>
      <c r="AA51" s="2">
        <v>11.9</v>
      </c>
      <c r="AB51" s="2">
        <v>20</v>
      </c>
      <c r="AC51" s="2">
        <v>2.84</v>
      </c>
      <c r="AD51" s="2">
        <v>23</v>
      </c>
      <c r="AE51" s="2">
        <v>3.26</v>
      </c>
      <c r="AF51" s="2">
        <v>0</v>
      </c>
      <c r="AG51" s="2">
        <v>0</v>
      </c>
      <c r="AH51" s="2">
        <v>15</v>
      </c>
      <c r="AI51" s="2">
        <v>2.12</v>
      </c>
      <c r="AJ51" s="2">
        <v>2</v>
      </c>
      <c r="AK51" s="2">
        <v>0.28000000000000003</v>
      </c>
      <c r="AL51" s="2">
        <v>2</v>
      </c>
      <c r="AM51" s="2">
        <v>0.28000000000000003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1</v>
      </c>
      <c r="AY51" s="2">
        <v>0.14000000000000001</v>
      </c>
      <c r="AZ51" s="2">
        <v>0</v>
      </c>
      <c r="BA51" s="2">
        <v>0</v>
      </c>
      <c r="BB51" s="2">
        <v>1</v>
      </c>
      <c r="BC51" s="2">
        <v>0.14000000000000001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7</v>
      </c>
      <c r="BQ51" s="2">
        <v>1</v>
      </c>
      <c r="BR51" s="2">
        <v>30</v>
      </c>
      <c r="BS51" s="2">
        <v>4.25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2</v>
      </c>
      <c r="CA51" s="2">
        <v>0.28000000000000003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2</v>
      </c>
      <c r="CI51" s="2">
        <v>0.28000000000000003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</row>
    <row r="52" spans="1:103">
      <c r="A52" s="1" t="s">
        <v>212</v>
      </c>
      <c r="B52" s="2" t="s">
        <v>213</v>
      </c>
      <c r="C52" s="2">
        <v>1338</v>
      </c>
      <c r="D52" s="2">
        <v>789</v>
      </c>
      <c r="E52" s="2">
        <v>58.97</v>
      </c>
      <c r="G52" s="2">
        <v>786</v>
      </c>
      <c r="I52" s="2">
        <v>3</v>
      </c>
      <c r="J52" s="2">
        <v>787</v>
      </c>
      <c r="K52" s="2">
        <v>2</v>
      </c>
      <c r="L52" s="2">
        <v>437</v>
      </c>
      <c r="M52" s="2">
        <v>55.6</v>
      </c>
      <c r="N52" s="2">
        <v>304</v>
      </c>
      <c r="O52" s="2">
        <v>38.630000000000003</v>
      </c>
      <c r="P52" s="2">
        <v>215</v>
      </c>
      <c r="Q52" s="2">
        <v>27.35</v>
      </c>
      <c r="R52" s="2">
        <v>236</v>
      </c>
      <c r="S52" s="2">
        <v>29.99</v>
      </c>
      <c r="T52" s="2">
        <v>7</v>
      </c>
      <c r="U52" s="2">
        <v>0.89</v>
      </c>
      <c r="V52" s="2">
        <v>42</v>
      </c>
      <c r="W52" s="2">
        <v>5.34</v>
      </c>
      <c r="X52" s="2">
        <v>60</v>
      </c>
      <c r="Y52" s="2">
        <v>7.63</v>
      </c>
      <c r="Z52" s="2">
        <v>72</v>
      </c>
      <c r="AA52" s="2">
        <v>9.15</v>
      </c>
      <c r="AB52" s="2">
        <v>35</v>
      </c>
      <c r="AC52" s="2">
        <v>4.45</v>
      </c>
      <c r="AD52" s="2">
        <v>43</v>
      </c>
      <c r="AE52" s="2">
        <v>5.46</v>
      </c>
      <c r="AF52" s="2">
        <v>0</v>
      </c>
      <c r="AG52" s="2">
        <v>0</v>
      </c>
      <c r="AH52" s="2">
        <v>19</v>
      </c>
      <c r="AI52" s="2">
        <v>2.41</v>
      </c>
      <c r="AJ52" s="2">
        <v>5</v>
      </c>
      <c r="AK52" s="2">
        <v>0.64</v>
      </c>
      <c r="AL52" s="2">
        <v>5</v>
      </c>
      <c r="AM52" s="2">
        <v>0.64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1</v>
      </c>
      <c r="AY52" s="2">
        <v>0.13</v>
      </c>
      <c r="AZ52" s="2">
        <v>0</v>
      </c>
      <c r="BA52" s="2">
        <v>0</v>
      </c>
      <c r="BB52" s="2">
        <v>1</v>
      </c>
      <c r="BC52" s="2">
        <v>0.13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24</v>
      </c>
      <c r="BQ52" s="2">
        <v>3.05</v>
      </c>
      <c r="BR52" s="2">
        <v>51</v>
      </c>
      <c r="BS52" s="2">
        <v>6.48</v>
      </c>
      <c r="BT52" s="2">
        <v>0</v>
      </c>
      <c r="BU52" s="2">
        <v>0</v>
      </c>
      <c r="BV52" s="2">
        <v>1</v>
      </c>
      <c r="BW52" s="2">
        <v>0.13</v>
      </c>
      <c r="BX52" s="2">
        <v>0</v>
      </c>
      <c r="BY52" s="2">
        <v>0</v>
      </c>
      <c r="BZ52" s="2">
        <v>3</v>
      </c>
      <c r="CA52" s="2">
        <v>0.38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3</v>
      </c>
      <c r="CI52" s="2">
        <v>0.38</v>
      </c>
      <c r="CJ52" s="2">
        <v>0</v>
      </c>
      <c r="CK52" s="2">
        <v>0</v>
      </c>
      <c r="CL52" s="2">
        <v>1</v>
      </c>
      <c r="CM52" s="2">
        <v>0.13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5</v>
      </c>
      <c r="CU52" s="2">
        <v>0.64</v>
      </c>
      <c r="CV52" s="2">
        <v>3</v>
      </c>
      <c r="CW52" s="2">
        <v>0.38</v>
      </c>
      <c r="CX52" s="2">
        <v>0</v>
      </c>
      <c r="CY52" s="2">
        <v>0</v>
      </c>
    </row>
    <row r="53" spans="1:103">
      <c r="A53" s="1" t="s">
        <v>214</v>
      </c>
      <c r="B53" s="2" t="s">
        <v>215</v>
      </c>
      <c r="C53" s="2">
        <v>1166</v>
      </c>
      <c r="D53" s="2">
        <v>726</v>
      </c>
      <c r="E53" s="2">
        <v>62.26</v>
      </c>
      <c r="G53" s="2">
        <v>723</v>
      </c>
      <c r="I53" s="2">
        <v>3</v>
      </c>
      <c r="J53" s="2">
        <v>724</v>
      </c>
      <c r="K53" s="2">
        <v>2</v>
      </c>
      <c r="L53" s="2">
        <v>428</v>
      </c>
      <c r="M53" s="2">
        <v>59.2</v>
      </c>
      <c r="N53" s="2">
        <v>309</v>
      </c>
      <c r="O53" s="2">
        <v>42.68</v>
      </c>
      <c r="P53" s="2">
        <v>181</v>
      </c>
      <c r="Q53" s="2">
        <v>25.03</v>
      </c>
      <c r="R53" s="2">
        <v>185</v>
      </c>
      <c r="S53" s="2">
        <v>25.55</v>
      </c>
      <c r="T53" s="2">
        <v>9</v>
      </c>
      <c r="U53" s="2">
        <v>1.24</v>
      </c>
      <c r="V53" s="2">
        <v>55</v>
      </c>
      <c r="W53" s="2">
        <v>7.6</v>
      </c>
      <c r="X53" s="2">
        <v>46</v>
      </c>
      <c r="Y53" s="2">
        <v>6.36</v>
      </c>
      <c r="Z53" s="2">
        <v>65</v>
      </c>
      <c r="AA53" s="2">
        <v>8.98</v>
      </c>
      <c r="AB53" s="2">
        <v>24</v>
      </c>
      <c r="AC53" s="2">
        <v>3.32</v>
      </c>
      <c r="AD53" s="2">
        <v>39</v>
      </c>
      <c r="AE53" s="2">
        <v>5.39</v>
      </c>
      <c r="AF53" s="2">
        <v>0</v>
      </c>
      <c r="AG53" s="2">
        <v>0</v>
      </c>
      <c r="AH53" s="2">
        <v>13</v>
      </c>
      <c r="AI53" s="2">
        <v>1.8</v>
      </c>
      <c r="AJ53" s="2">
        <v>1</v>
      </c>
      <c r="AK53" s="2">
        <v>0.14000000000000001</v>
      </c>
      <c r="AL53" s="2">
        <v>1</v>
      </c>
      <c r="AM53" s="2">
        <v>0.14000000000000001</v>
      </c>
      <c r="AN53" s="2">
        <v>0</v>
      </c>
      <c r="AO53" s="2">
        <v>0</v>
      </c>
      <c r="AP53" s="2">
        <v>1</v>
      </c>
      <c r="AQ53" s="2">
        <v>0.14000000000000001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1</v>
      </c>
      <c r="AY53" s="2">
        <v>0.14000000000000001</v>
      </c>
      <c r="AZ53" s="2">
        <v>0</v>
      </c>
      <c r="BA53" s="2">
        <v>0</v>
      </c>
      <c r="BB53" s="2">
        <v>2</v>
      </c>
      <c r="BC53" s="2">
        <v>0.28000000000000003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</v>
      </c>
      <c r="BQ53" s="2">
        <v>4.29</v>
      </c>
      <c r="BR53" s="2">
        <v>43</v>
      </c>
      <c r="BS53" s="2">
        <v>5.94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1</v>
      </c>
      <c r="CA53" s="2">
        <v>0.14000000000000001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1</v>
      </c>
      <c r="CI53" s="2">
        <v>0.14000000000000001</v>
      </c>
      <c r="CJ53" s="2">
        <v>0</v>
      </c>
      <c r="CK53" s="2">
        <v>0</v>
      </c>
      <c r="CL53" s="2">
        <v>3</v>
      </c>
      <c r="CM53" s="2">
        <v>0.41</v>
      </c>
      <c r="CN53" s="2">
        <v>0</v>
      </c>
      <c r="CO53" s="2">
        <v>0</v>
      </c>
      <c r="CP53" s="2">
        <v>1</v>
      </c>
      <c r="CQ53" s="2">
        <v>0.14000000000000001</v>
      </c>
      <c r="CR53" s="2">
        <v>0</v>
      </c>
      <c r="CS53" s="2">
        <v>0</v>
      </c>
      <c r="CT53" s="2">
        <v>4</v>
      </c>
      <c r="CU53" s="2">
        <v>0.55000000000000004</v>
      </c>
      <c r="CV53" s="2">
        <v>3</v>
      </c>
      <c r="CW53" s="2">
        <v>0.41</v>
      </c>
      <c r="CX53" s="2">
        <v>0</v>
      </c>
      <c r="CY53" s="2">
        <v>0</v>
      </c>
    </row>
    <row r="54" spans="1:103">
      <c r="A54" s="1" t="s">
        <v>216</v>
      </c>
      <c r="B54" s="2" t="s">
        <v>217</v>
      </c>
      <c r="C54" s="2">
        <v>1017</v>
      </c>
      <c r="D54" s="2">
        <v>533</v>
      </c>
      <c r="E54" s="2">
        <v>52.41</v>
      </c>
      <c r="G54" s="2">
        <v>529</v>
      </c>
      <c r="I54" s="2">
        <v>4</v>
      </c>
      <c r="J54" s="2">
        <v>531</v>
      </c>
      <c r="K54" s="2">
        <v>2</v>
      </c>
      <c r="L54" s="2">
        <v>294</v>
      </c>
      <c r="M54" s="2">
        <v>55.58</v>
      </c>
      <c r="N54" s="2">
        <v>225</v>
      </c>
      <c r="O54" s="2">
        <v>42.37</v>
      </c>
      <c r="P54" s="2">
        <v>146</v>
      </c>
      <c r="Q54" s="2">
        <v>27.6</v>
      </c>
      <c r="R54" s="2">
        <v>167</v>
      </c>
      <c r="S54" s="2">
        <v>31.45</v>
      </c>
      <c r="T54" s="2">
        <v>6</v>
      </c>
      <c r="U54" s="2">
        <v>1.1299999999999999</v>
      </c>
      <c r="V54" s="2">
        <v>24</v>
      </c>
      <c r="W54" s="2">
        <v>4.5199999999999996</v>
      </c>
      <c r="X54" s="2">
        <v>46</v>
      </c>
      <c r="Y54" s="2">
        <v>8.6999999999999993</v>
      </c>
      <c r="Z54" s="2">
        <v>48</v>
      </c>
      <c r="AA54" s="2">
        <v>9.0399999999999991</v>
      </c>
      <c r="AB54" s="2">
        <v>25</v>
      </c>
      <c r="AC54" s="2">
        <v>4.7300000000000004</v>
      </c>
      <c r="AD54" s="2">
        <v>34</v>
      </c>
      <c r="AE54" s="2">
        <v>6.4</v>
      </c>
      <c r="AF54" s="2">
        <v>0</v>
      </c>
      <c r="AG54" s="2">
        <v>0</v>
      </c>
      <c r="AH54" s="2">
        <v>6</v>
      </c>
      <c r="AI54" s="2">
        <v>1.1299999999999999</v>
      </c>
      <c r="AJ54" s="2">
        <v>3</v>
      </c>
      <c r="AK54" s="2">
        <v>0.56999999999999995</v>
      </c>
      <c r="AL54" s="2">
        <v>3</v>
      </c>
      <c r="AM54" s="2">
        <v>0.56000000000000005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1</v>
      </c>
      <c r="AY54" s="2">
        <v>0.19</v>
      </c>
      <c r="AZ54" s="2">
        <v>0</v>
      </c>
      <c r="BA54" s="2">
        <v>0</v>
      </c>
      <c r="BB54" s="2">
        <v>1</v>
      </c>
      <c r="BC54" s="2">
        <v>0.19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7</v>
      </c>
      <c r="BQ54" s="2">
        <v>1.32</v>
      </c>
      <c r="BR54" s="2">
        <v>14</v>
      </c>
      <c r="BS54" s="2">
        <v>2.64</v>
      </c>
      <c r="BT54" s="2">
        <v>0</v>
      </c>
      <c r="BU54" s="2">
        <v>0</v>
      </c>
      <c r="BV54" s="2">
        <v>1</v>
      </c>
      <c r="BW54" s="2">
        <v>0.19</v>
      </c>
      <c r="BX54" s="2">
        <v>0</v>
      </c>
      <c r="BY54" s="2">
        <v>0</v>
      </c>
      <c r="BZ54" s="2">
        <v>2</v>
      </c>
      <c r="CA54" s="2">
        <v>0.38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1</v>
      </c>
      <c r="CI54" s="2">
        <v>0.19</v>
      </c>
      <c r="CJ54" s="2">
        <v>0</v>
      </c>
      <c r="CK54" s="2">
        <v>0</v>
      </c>
      <c r="CL54" s="2">
        <v>1</v>
      </c>
      <c r="CM54" s="2">
        <v>0.19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3</v>
      </c>
      <c r="CU54" s="2">
        <v>0.56000000000000005</v>
      </c>
      <c r="CV54" s="2">
        <v>2</v>
      </c>
      <c r="CW54" s="2">
        <v>0.38</v>
      </c>
      <c r="CX54" s="2">
        <v>0</v>
      </c>
      <c r="CY54" s="2">
        <v>0</v>
      </c>
    </row>
    <row r="55" spans="1:103">
      <c r="A55" s="1" t="s">
        <v>218</v>
      </c>
      <c r="B55" s="2" t="s">
        <v>219</v>
      </c>
      <c r="C55" s="2">
        <v>1067</v>
      </c>
      <c r="D55" s="2">
        <v>588</v>
      </c>
      <c r="E55" s="2">
        <v>55.11</v>
      </c>
      <c r="G55" s="2">
        <v>582</v>
      </c>
      <c r="I55" s="2">
        <v>6</v>
      </c>
      <c r="J55" s="2">
        <v>582</v>
      </c>
      <c r="K55" s="2">
        <v>6</v>
      </c>
      <c r="L55" s="2">
        <v>315</v>
      </c>
      <c r="M55" s="2">
        <v>54.12</v>
      </c>
      <c r="N55" s="2">
        <v>217</v>
      </c>
      <c r="O55" s="2">
        <v>37.29</v>
      </c>
      <c r="P55" s="2">
        <v>162</v>
      </c>
      <c r="Q55" s="2">
        <v>27.84</v>
      </c>
      <c r="R55" s="2">
        <v>153</v>
      </c>
      <c r="S55" s="2">
        <v>26.29</v>
      </c>
      <c r="T55" s="2">
        <v>9</v>
      </c>
      <c r="U55" s="2">
        <v>1.55</v>
      </c>
      <c r="V55" s="2">
        <v>50</v>
      </c>
      <c r="W55" s="2">
        <v>8.59</v>
      </c>
      <c r="X55" s="2">
        <v>52</v>
      </c>
      <c r="Y55" s="2">
        <v>8.93</v>
      </c>
      <c r="Z55" s="2">
        <v>64</v>
      </c>
      <c r="AA55" s="2">
        <v>11</v>
      </c>
      <c r="AB55" s="2">
        <v>28</v>
      </c>
      <c r="AC55" s="2">
        <v>4.8099999999999996</v>
      </c>
      <c r="AD55" s="2">
        <v>42</v>
      </c>
      <c r="AE55" s="2">
        <v>7.22</v>
      </c>
      <c r="AF55" s="2">
        <v>0</v>
      </c>
      <c r="AG55" s="2">
        <v>0</v>
      </c>
      <c r="AH55" s="2">
        <v>9</v>
      </c>
      <c r="AI55" s="2">
        <v>1.55</v>
      </c>
      <c r="AJ55" s="2">
        <v>2</v>
      </c>
      <c r="AK55" s="2">
        <v>0.34</v>
      </c>
      <c r="AL55" s="2">
        <v>2</v>
      </c>
      <c r="AM55" s="2">
        <v>0.34</v>
      </c>
      <c r="AN55" s="2">
        <v>0</v>
      </c>
      <c r="AO55" s="2">
        <v>0</v>
      </c>
      <c r="AP55" s="2">
        <v>2</v>
      </c>
      <c r="AQ55" s="2">
        <v>0.34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3</v>
      </c>
      <c r="BC55" s="2">
        <v>0.52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13</v>
      </c>
      <c r="BQ55" s="2">
        <v>2.23</v>
      </c>
      <c r="BR55" s="2">
        <v>33</v>
      </c>
      <c r="BS55" s="2">
        <v>5.67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</v>
      </c>
      <c r="CA55" s="2">
        <v>0.17</v>
      </c>
      <c r="CB55" s="2">
        <v>0</v>
      </c>
      <c r="CC55" s="2">
        <v>0</v>
      </c>
      <c r="CD55" s="2">
        <v>1</v>
      </c>
      <c r="CE55" s="2">
        <v>0.17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1</v>
      </c>
      <c r="CQ55" s="2">
        <v>0.17</v>
      </c>
      <c r="CR55" s="2">
        <v>0</v>
      </c>
      <c r="CS55" s="2">
        <v>0</v>
      </c>
      <c r="CT55" s="2">
        <v>4</v>
      </c>
      <c r="CU55" s="2">
        <v>0.69</v>
      </c>
      <c r="CV55" s="2">
        <v>1</v>
      </c>
      <c r="CW55" s="2">
        <v>0.17</v>
      </c>
      <c r="CX55" s="2">
        <v>0</v>
      </c>
      <c r="CY55" s="2">
        <v>0</v>
      </c>
    </row>
    <row r="56" spans="1:103">
      <c r="A56" s="1" t="s">
        <v>220</v>
      </c>
      <c r="B56" s="2" t="s">
        <v>221</v>
      </c>
      <c r="C56" s="2">
        <v>1192</v>
      </c>
      <c r="D56" s="2">
        <v>626</v>
      </c>
      <c r="E56" s="2">
        <v>52.52</v>
      </c>
      <c r="G56" s="2">
        <v>624</v>
      </c>
      <c r="I56" s="2">
        <v>2</v>
      </c>
      <c r="J56" s="2">
        <v>624</v>
      </c>
      <c r="K56" s="2">
        <v>2</v>
      </c>
      <c r="L56" s="2">
        <v>372</v>
      </c>
      <c r="M56" s="2">
        <v>59.62</v>
      </c>
      <c r="N56" s="2">
        <v>261</v>
      </c>
      <c r="O56" s="2">
        <v>41.83</v>
      </c>
      <c r="P56" s="2">
        <v>158</v>
      </c>
      <c r="Q56" s="2">
        <v>25.32</v>
      </c>
      <c r="R56" s="2">
        <v>156</v>
      </c>
      <c r="S56" s="2">
        <v>25</v>
      </c>
      <c r="T56" s="2">
        <v>14</v>
      </c>
      <c r="U56" s="2">
        <v>2.2400000000000002</v>
      </c>
      <c r="V56" s="2">
        <v>59</v>
      </c>
      <c r="W56" s="2">
        <v>9.4600000000000009</v>
      </c>
      <c r="X56" s="2">
        <v>34</v>
      </c>
      <c r="Y56" s="2">
        <v>5.45</v>
      </c>
      <c r="Z56" s="2">
        <v>46</v>
      </c>
      <c r="AA56" s="2">
        <v>7.37</v>
      </c>
      <c r="AB56" s="2">
        <v>25</v>
      </c>
      <c r="AC56" s="2">
        <v>4.01</v>
      </c>
      <c r="AD56" s="2">
        <v>41</v>
      </c>
      <c r="AE56" s="2">
        <v>6.57</v>
      </c>
      <c r="AF56" s="2">
        <v>0</v>
      </c>
      <c r="AG56" s="2">
        <v>0</v>
      </c>
      <c r="AH56" s="2">
        <v>13</v>
      </c>
      <c r="AI56" s="2">
        <v>2.08</v>
      </c>
      <c r="AJ56" s="2">
        <v>3</v>
      </c>
      <c r="AK56" s="2">
        <v>0.48</v>
      </c>
      <c r="AL56" s="2">
        <v>4</v>
      </c>
      <c r="AM56" s="2">
        <v>0.64</v>
      </c>
      <c r="AN56" s="2">
        <v>0</v>
      </c>
      <c r="AO56" s="2">
        <v>0</v>
      </c>
      <c r="AP56" s="2">
        <v>1</v>
      </c>
      <c r="AQ56" s="2">
        <v>0.16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2</v>
      </c>
      <c r="BC56" s="2">
        <v>0.32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18</v>
      </c>
      <c r="BQ56" s="2">
        <v>2.88</v>
      </c>
      <c r="BR56" s="2">
        <v>35</v>
      </c>
      <c r="BS56" s="2">
        <v>5.61</v>
      </c>
      <c r="BT56" s="2">
        <v>0</v>
      </c>
      <c r="BU56" s="2">
        <v>0</v>
      </c>
      <c r="BV56" s="2">
        <v>1</v>
      </c>
      <c r="BW56" s="2">
        <v>0.16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1</v>
      </c>
      <c r="CI56" s="2">
        <v>0.16</v>
      </c>
      <c r="CJ56" s="2">
        <v>0</v>
      </c>
      <c r="CK56" s="2">
        <v>0</v>
      </c>
      <c r="CL56" s="2">
        <v>1</v>
      </c>
      <c r="CM56" s="2">
        <v>0.16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3</v>
      </c>
      <c r="CU56" s="2">
        <v>0.48</v>
      </c>
      <c r="CV56" s="2">
        <v>0</v>
      </c>
      <c r="CW56" s="2">
        <v>0</v>
      </c>
      <c r="CX56" s="2">
        <v>0</v>
      </c>
      <c r="CY56" s="2">
        <v>0</v>
      </c>
    </row>
    <row r="57" spans="1:103">
      <c r="A57" s="1" t="s">
        <v>222</v>
      </c>
      <c r="B57" s="2" t="s">
        <v>223</v>
      </c>
      <c r="C57" s="2">
        <v>1123</v>
      </c>
      <c r="D57" s="2">
        <v>685</v>
      </c>
      <c r="E57" s="2">
        <v>61</v>
      </c>
      <c r="G57" s="2">
        <v>682</v>
      </c>
      <c r="I57" s="2">
        <v>3</v>
      </c>
      <c r="J57" s="2">
        <v>682</v>
      </c>
      <c r="K57" s="2">
        <v>3</v>
      </c>
      <c r="L57" s="2">
        <v>331</v>
      </c>
      <c r="M57" s="2">
        <v>48.53</v>
      </c>
      <c r="N57" s="2">
        <v>228</v>
      </c>
      <c r="O57" s="2">
        <v>33.43</v>
      </c>
      <c r="P57" s="2">
        <v>189</v>
      </c>
      <c r="Q57" s="2">
        <v>27.71</v>
      </c>
      <c r="R57" s="2">
        <v>207</v>
      </c>
      <c r="S57" s="2">
        <v>30.35</v>
      </c>
      <c r="T57" s="2">
        <v>7</v>
      </c>
      <c r="U57" s="2">
        <v>1.03</v>
      </c>
      <c r="V57" s="2">
        <v>30</v>
      </c>
      <c r="W57" s="2">
        <v>4.4000000000000004</v>
      </c>
      <c r="X57" s="2">
        <v>96</v>
      </c>
      <c r="Y57" s="2">
        <v>14.08</v>
      </c>
      <c r="Z57" s="2">
        <v>112</v>
      </c>
      <c r="AA57" s="2">
        <v>16.420000000000002</v>
      </c>
      <c r="AB57" s="2">
        <v>36</v>
      </c>
      <c r="AC57" s="2">
        <v>5.28</v>
      </c>
      <c r="AD57" s="2">
        <v>44</v>
      </c>
      <c r="AE57" s="2">
        <v>6.45</v>
      </c>
      <c r="AF57" s="2">
        <v>0</v>
      </c>
      <c r="AG57" s="2">
        <v>0</v>
      </c>
      <c r="AH57" s="2">
        <v>18</v>
      </c>
      <c r="AI57" s="2">
        <v>2.64</v>
      </c>
      <c r="AJ57" s="2">
        <v>7</v>
      </c>
      <c r="AK57" s="2">
        <v>1.03</v>
      </c>
      <c r="AL57" s="2">
        <v>6</v>
      </c>
      <c r="AM57" s="2">
        <v>0.88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4</v>
      </c>
      <c r="BC57" s="2">
        <v>0.59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16</v>
      </c>
      <c r="BQ57" s="2">
        <v>2.35</v>
      </c>
      <c r="BR57" s="2">
        <v>31</v>
      </c>
      <c r="BS57" s="2">
        <v>4.55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2</v>
      </c>
      <c r="CU57" s="2">
        <v>0.28999999999999998</v>
      </c>
      <c r="CV57" s="2">
        <v>0</v>
      </c>
      <c r="CW57" s="2">
        <v>0</v>
      </c>
      <c r="CX57" s="2">
        <v>0</v>
      </c>
      <c r="CY57" s="2">
        <v>0</v>
      </c>
    </row>
    <row r="58" spans="1:103">
      <c r="A58" s="1" t="s">
        <v>224</v>
      </c>
      <c r="B58" s="2" t="s">
        <v>225</v>
      </c>
      <c r="C58" s="2">
        <v>1209</v>
      </c>
      <c r="D58" s="2">
        <v>741</v>
      </c>
      <c r="E58" s="2">
        <v>61.29</v>
      </c>
      <c r="G58" s="2">
        <v>736</v>
      </c>
      <c r="I58" s="2">
        <v>5</v>
      </c>
      <c r="J58" s="2">
        <v>735</v>
      </c>
      <c r="K58" s="2">
        <v>6</v>
      </c>
      <c r="L58" s="2">
        <v>372</v>
      </c>
      <c r="M58" s="2">
        <v>50.54</v>
      </c>
      <c r="N58" s="2">
        <v>268</v>
      </c>
      <c r="O58" s="2">
        <v>36.46</v>
      </c>
      <c r="P58" s="2">
        <v>210</v>
      </c>
      <c r="Q58" s="2">
        <v>28.53</v>
      </c>
      <c r="R58" s="2">
        <v>226</v>
      </c>
      <c r="S58" s="2">
        <v>30.75</v>
      </c>
      <c r="T58" s="2">
        <v>13</v>
      </c>
      <c r="U58" s="2">
        <v>1.77</v>
      </c>
      <c r="V58" s="2">
        <v>45</v>
      </c>
      <c r="W58" s="2">
        <v>6.12</v>
      </c>
      <c r="X58" s="2">
        <v>80</v>
      </c>
      <c r="Y58" s="2">
        <v>10.87</v>
      </c>
      <c r="Z58" s="2">
        <v>89</v>
      </c>
      <c r="AA58" s="2">
        <v>12.11</v>
      </c>
      <c r="AB58" s="2">
        <v>38</v>
      </c>
      <c r="AC58" s="2">
        <v>5.16</v>
      </c>
      <c r="AD58" s="2">
        <v>42</v>
      </c>
      <c r="AE58" s="2">
        <v>5.71</v>
      </c>
      <c r="AF58" s="2">
        <v>0</v>
      </c>
      <c r="AG58" s="2">
        <v>0</v>
      </c>
      <c r="AH58" s="2">
        <v>15</v>
      </c>
      <c r="AI58" s="2">
        <v>2.04</v>
      </c>
      <c r="AJ58" s="2">
        <v>3</v>
      </c>
      <c r="AK58" s="2">
        <v>0.41</v>
      </c>
      <c r="AL58" s="2">
        <v>3</v>
      </c>
      <c r="AM58" s="2">
        <v>0.41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2</v>
      </c>
      <c r="AY58" s="2">
        <v>0.27</v>
      </c>
      <c r="AZ58" s="2">
        <v>0</v>
      </c>
      <c r="BA58" s="2">
        <v>0</v>
      </c>
      <c r="BB58" s="2">
        <v>1</v>
      </c>
      <c r="BC58" s="2">
        <v>0.14000000000000001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18</v>
      </c>
      <c r="BQ58" s="2">
        <v>2.4500000000000002</v>
      </c>
      <c r="BR58" s="2">
        <v>39</v>
      </c>
      <c r="BS58" s="2">
        <v>5.31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1</v>
      </c>
      <c r="CA58" s="2">
        <v>0.14000000000000001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1</v>
      </c>
      <c r="CI58" s="2">
        <v>0.14000000000000001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2</v>
      </c>
      <c r="CQ58" s="2">
        <v>0.27</v>
      </c>
      <c r="CR58" s="2">
        <v>0</v>
      </c>
      <c r="CS58" s="2">
        <v>0</v>
      </c>
      <c r="CT58" s="2">
        <v>1</v>
      </c>
      <c r="CU58" s="2">
        <v>0.14000000000000001</v>
      </c>
      <c r="CV58" s="2">
        <v>2</v>
      </c>
      <c r="CW58" s="2">
        <v>0.27</v>
      </c>
      <c r="CX58" s="2">
        <v>0</v>
      </c>
      <c r="CY58" s="2">
        <v>0</v>
      </c>
    </row>
    <row r="59" spans="1:103">
      <c r="A59" s="1" t="s">
        <v>226</v>
      </c>
      <c r="B59" s="2" t="s">
        <v>227</v>
      </c>
      <c r="C59" s="2">
        <v>1286</v>
      </c>
      <c r="D59" s="2">
        <v>779</v>
      </c>
      <c r="E59" s="2">
        <v>60.58</v>
      </c>
      <c r="G59" s="2">
        <v>769</v>
      </c>
      <c r="I59" s="2">
        <v>10</v>
      </c>
      <c r="J59" s="2">
        <v>772</v>
      </c>
      <c r="K59" s="2">
        <v>7</v>
      </c>
      <c r="L59" s="2">
        <v>480</v>
      </c>
      <c r="M59" s="2">
        <v>62.42</v>
      </c>
      <c r="N59" s="2">
        <v>347</v>
      </c>
      <c r="O59" s="2">
        <v>44.95</v>
      </c>
      <c r="P59" s="2">
        <v>146</v>
      </c>
      <c r="Q59" s="2">
        <v>18.989999999999998</v>
      </c>
      <c r="R59" s="2">
        <v>169</v>
      </c>
      <c r="S59" s="2">
        <v>21.89</v>
      </c>
      <c r="T59" s="2">
        <v>21</v>
      </c>
      <c r="U59" s="2">
        <v>2.73</v>
      </c>
      <c r="V59" s="2">
        <v>75</v>
      </c>
      <c r="W59" s="2">
        <v>9.7200000000000006</v>
      </c>
      <c r="X59" s="2">
        <v>70</v>
      </c>
      <c r="Y59" s="2">
        <v>9.1</v>
      </c>
      <c r="Z59" s="2">
        <v>94</v>
      </c>
      <c r="AA59" s="2">
        <v>12.18</v>
      </c>
      <c r="AB59" s="2">
        <v>24</v>
      </c>
      <c r="AC59" s="2">
        <v>3.12</v>
      </c>
      <c r="AD59" s="2">
        <v>33</v>
      </c>
      <c r="AE59" s="2">
        <v>4.2699999999999996</v>
      </c>
      <c r="AF59" s="2">
        <v>0</v>
      </c>
      <c r="AG59" s="2">
        <v>0</v>
      </c>
      <c r="AH59" s="2">
        <v>8</v>
      </c>
      <c r="AI59" s="2">
        <v>1.04</v>
      </c>
      <c r="AJ59" s="2">
        <v>2</v>
      </c>
      <c r="AK59" s="2">
        <v>0.26</v>
      </c>
      <c r="AL59" s="2">
        <v>4</v>
      </c>
      <c r="AM59" s="2">
        <v>0.52</v>
      </c>
      <c r="AN59" s="2">
        <v>0</v>
      </c>
      <c r="AO59" s="2">
        <v>0</v>
      </c>
      <c r="AP59" s="2">
        <v>1</v>
      </c>
      <c r="AQ59" s="2">
        <v>0.13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24</v>
      </c>
      <c r="BQ59" s="2">
        <v>3.12</v>
      </c>
      <c r="BR59" s="2">
        <v>33</v>
      </c>
      <c r="BS59" s="2">
        <v>4.2699999999999996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2</v>
      </c>
      <c r="CI59" s="2">
        <v>0.26</v>
      </c>
      <c r="CJ59" s="2">
        <v>0</v>
      </c>
      <c r="CK59" s="2">
        <v>0</v>
      </c>
      <c r="CL59" s="2">
        <v>2</v>
      </c>
      <c r="CM59" s="2">
        <v>0.26</v>
      </c>
      <c r="CN59" s="2">
        <v>0</v>
      </c>
      <c r="CO59" s="2">
        <v>0</v>
      </c>
      <c r="CP59" s="2">
        <v>2</v>
      </c>
      <c r="CQ59" s="2">
        <v>0.26</v>
      </c>
      <c r="CR59" s="2">
        <v>0</v>
      </c>
      <c r="CS59" s="2">
        <v>0</v>
      </c>
      <c r="CT59" s="2">
        <v>2</v>
      </c>
      <c r="CU59" s="2">
        <v>0.26</v>
      </c>
      <c r="CV59" s="2">
        <v>2</v>
      </c>
      <c r="CW59" s="2">
        <v>0.26</v>
      </c>
      <c r="CX59" s="2">
        <v>0</v>
      </c>
      <c r="CY59" s="2">
        <v>0</v>
      </c>
    </row>
    <row r="60" spans="1:103">
      <c r="A60" s="1" t="s">
        <v>228</v>
      </c>
      <c r="B60" s="2" t="s">
        <v>229</v>
      </c>
      <c r="C60" s="2">
        <v>1312</v>
      </c>
      <c r="D60" s="2">
        <v>642</v>
      </c>
      <c r="E60" s="2">
        <v>48.93</v>
      </c>
      <c r="G60" s="2">
        <v>636</v>
      </c>
      <c r="I60" s="2">
        <v>6</v>
      </c>
      <c r="J60" s="2">
        <v>636</v>
      </c>
      <c r="K60" s="2">
        <v>6</v>
      </c>
      <c r="L60" s="2">
        <v>367</v>
      </c>
      <c r="M60" s="2">
        <v>57.7</v>
      </c>
      <c r="N60" s="2">
        <v>254</v>
      </c>
      <c r="O60" s="2">
        <v>39.94</v>
      </c>
      <c r="P60" s="2">
        <v>171</v>
      </c>
      <c r="Q60" s="2">
        <v>26.89</v>
      </c>
      <c r="R60" s="2">
        <v>165</v>
      </c>
      <c r="S60" s="2">
        <v>25.94</v>
      </c>
      <c r="T60" s="2">
        <v>12</v>
      </c>
      <c r="U60" s="2">
        <v>1.89</v>
      </c>
      <c r="V60" s="2">
        <v>68</v>
      </c>
      <c r="W60" s="2">
        <v>10.69</v>
      </c>
      <c r="X60" s="2">
        <v>37</v>
      </c>
      <c r="Y60" s="2">
        <v>5.82</v>
      </c>
      <c r="Z60" s="2">
        <v>55</v>
      </c>
      <c r="AA60" s="2">
        <v>8.65</v>
      </c>
      <c r="AB60" s="2">
        <v>24</v>
      </c>
      <c r="AC60" s="2">
        <v>3.77</v>
      </c>
      <c r="AD60" s="2">
        <v>31</v>
      </c>
      <c r="AE60" s="2">
        <v>4.87</v>
      </c>
      <c r="AF60" s="2">
        <v>0</v>
      </c>
      <c r="AG60" s="2">
        <v>0</v>
      </c>
      <c r="AH60" s="2">
        <v>15</v>
      </c>
      <c r="AI60" s="2">
        <v>2.36</v>
      </c>
      <c r="AJ60" s="2">
        <v>1</v>
      </c>
      <c r="AK60" s="2">
        <v>0.16</v>
      </c>
      <c r="AL60" s="2">
        <v>0</v>
      </c>
      <c r="AM60" s="2">
        <v>0</v>
      </c>
      <c r="AN60" s="2">
        <v>0</v>
      </c>
      <c r="AO60" s="2">
        <v>0</v>
      </c>
      <c r="AP60" s="2">
        <v>1</v>
      </c>
      <c r="AQ60" s="2">
        <v>0.16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1</v>
      </c>
      <c r="AY60" s="2">
        <v>0.16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23</v>
      </c>
      <c r="BQ60" s="2">
        <v>3.62</v>
      </c>
      <c r="BR60" s="2">
        <v>39</v>
      </c>
      <c r="BS60" s="2">
        <v>6.13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1</v>
      </c>
      <c r="CQ60" s="2">
        <v>0.16</v>
      </c>
      <c r="CR60" s="2">
        <v>0</v>
      </c>
      <c r="CS60" s="2">
        <v>0</v>
      </c>
      <c r="CT60" s="2">
        <v>6</v>
      </c>
      <c r="CU60" s="2">
        <v>0.94</v>
      </c>
      <c r="CV60" s="2">
        <v>1</v>
      </c>
      <c r="CW60" s="2">
        <v>0.16</v>
      </c>
      <c r="CX60" s="2">
        <v>0</v>
      </c>
      <c r="CY60" s="2">
        <v>0</v>
      </c>
    </row>
    <row r="61" spans="1:103">
      <c r="A61" s="1" t="s">
        <v>230</v>
      </c>
      <c r="B61" s="2" t="s">
        <v>231</v>
      </c>
      <c r="C61" s="2">
        <v>1309</v>
      </c>
      <c r="D61" s="2">
        <v>678</v>
      </c>
      <c r="E61" s="2">
        <v>51.8</v>
      </c>
      <c r="G61" s="2">
        <v>674</v>
      </c>
      <c r="I61" s="2">
        <v>4</v>
      </c>
      <c r="J61" s="2">
        <v>673</v>
      </c>
      <c r="K61" s="2">
        <v>5</v>
      </c>
      <c r="L61" s="2">
        <v>329</v>
      </c>
      <c r="M61" s="2">
        <v>48.81</v>
      </c>
      <c r="N61" s="2">
        <v>233</v>
      </c>
      <c r="O61" s="2">
        <v>34.619999999999997</v>
      </c>
      <c r="P61" s="2">
        <v>205</v>
      </c>
      <c r="Q61" s="2">
        <v>30.42</v>
      </c>
      <c r="R61" s="2">
        <v>200</v>
      </c>
      <c r="S61" s="2">
        <v>29.72</v>
      </c>
      <c r="T61" s="2">
        <v>10</v>
      </c>
      <c r="U61" s="2">
        <v>1.48</v>
      </c>
      <c r="V61" s="2">
        <v>31</v>
      </c>
      <c r="W61" s="2">
        <v>4.6100000000000003</v>
      </c>
      <c r="X61" s="2">
        <v>48</v>
      </c>
      <c r="Y61" s="2">
        <v>7.12</v>
      </c>
      <c r="Z61" s="2">
        <v>63</v>
      </c>
      <c r="AA61" s="2">
        <v>9.36</v>
      </c>
      <c r="AB61" s="2">
        <v>42</v>
      </c>
      <c r="AC61" s="2">
        <v>6.23</v>
      </c>
      <c r="AD61" s="2">
        <v>58</v>
      </c>
      <c r="AE61" s="2">
        <v>8.6199999999999992</v>
      </c>
      <c r="AF61" s="2">
        <v>0</v>
      </c>
      <c r="AG61" s="2">
        <v>0</v>
      </c>
      <c r="AH61" s="2">
        <v>19</v>
      </c>
      <c r="AI61" s="2">
        <v>2.82</v>
      </c>
      <c r="AJ61" s="2">
        <v>9</v>
      </c>
      <c r="AK61" s="2">
        <v>1.34</v>
      </c>
      <c r="AL61" s="2">
        <v>9</v>
      </c>
      <c r="AM61" s="2">
        <v>1.34</v>
      </c>
      <c r="AN61" s="2">
        <v>0</v>
      </c>
      <c r="AO61" s="2">
        <v>0</v>
      </c>
      <c r="AP61" s="2">
        <v>1</v>
      </c>
      <c r="AQ61" s="2">
        <v>0.15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2</v>
      </c>
      <c r="BC61" s="2">
        <v>0.3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2</v>
      </c>
      <c r="BO61" s="2">
        <v>0.3</v>
      </c>
      <c r="BP61" s="2">
        <v>31</v>
      </c>
      <c r="BQ61" s="2">
        <v>4.5999999999999996</v>
      </c>
      <c r="BR61" s="2">
        <v>47</v>
      </c>
      <c r="BS61" s="2">
        <v>6.98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</v>
      </c>
      <c r="CA61" s="2">
        <v>0.15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1</v>
      </c>
      <c r="CI61" s="2">
        <v>0.15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1</v>
      </c>
      <c r="CQ61" s="2">
        <v>0.15</v>
      </c>
      <c r="CR61" s="2">
        <v>0</v>
      </c>
      <c r="CS61" s="2">
        <v>0</v>
      </c>
      <c r="CT61" s="2">
        <v>5</v>
      </c>
      <c r="CU61" s="2">
        <v>0.74</v>
      </c>
      <c r="CV61" s="2">
        <v>0</v>
      </c>
      <c r="CW61" s="2">
        <v>0</v>
      </c>
      <c r="CX61" s="2">
        <v>0</v>
      </c>
      <c r="CY61" s="2">
        <v>0</v>
      </c>
    </row>
    <row r="62" spans="1:103">
      <c r="A62" s="1" t="s">
        <v>232</v>
      </c>
      <c r="B62" s="2" t="s">
        <v>233</v>
      </c>
      <c r="C62" s="2">
        <v>1480</v>
      </c>
      <c r="D62" s="2">
        <v>789</v>
      </c>
      <c r="E62" s="2">
        <v>53.31</v>
      </c>
      <c r="G62" s="2">
        <v>780</v>
      </c>
      <c r="I62" s="2">
        <v>9</v>
      </c>
      <c r="J62" s="2">
        <v>783</v>
      </c>
      <c r="K62" s="2">
        <v>6</v>
      </c>
      <c r="L62" s="2">
        <v>413</v>
      </c>
      <c r="M62" s="2">
        <v>52.95</v>
      </c>
      <c r="N62" s="2">
        <v>299</v>
      </c>
      <c r="O62" s="2">
        <v>38.19</v>
      </c>
      <c r="P62" s="2">
        <v>229</v>
      </c>
      <c r="Q62" s="2">
        <v>29.36</v>
      </c>
      <c r="R62" s="2">
        <v>232</v>
      </c>
      <c r="S62" s="2">
        <v>29.63</v>
      </c>
      <c r="T62" s="2">
        <v>9</v>
      </c>
      <c r="U62" s="2">
        <v>1.1499999999999999</v>
      </c>
      <c r="V62" s="2">
        <v>52</v>
      </c>
      <c r="W62" s="2">
        <v>6.64</v>
      </c>
      <c r="X62" s="2">
        <v>64</v>
      </c>
      <c r="Y62" s="2">
        <v>8.2100000000000009</v>
      </c>
      <c r="Z62" s="2">
        <v>81</v>
      </c>
      <c r="AA62" s="2">
        <v>10.34</v>
      </c>
      <c r="AB62" s="2">
        <v>40</v>
      </c>
      <c r="AC62" s="2">
        <v>5.13</v>
      </c>
      <c r="AD62" s="2">
        <v>52</v>
      </c>
      <c r="AE62" s="2">
        <v>6.64</v>
      </c>
      <c r="AF62" s="2">
        <v>0</v>
      </c>
      <c r="AG62" s="2">
        <v>0</v>
      </c>
      <c r="AH62" s="2">
        <v>15</v>
      </c>
      <c r="AI62" s="2">
        <v>1.92</v>
      </c>
      <c r="AJ62" s="2">
        <v>3</v>
      </c>
      <c r="AK62" s="2">
        <v>0.38</v>
      </c>
      <c r="AL62" s="2">
        <v>4</v>
      </c>
      <c r="AM62" s="2">
        <v>0.51</v>
      </c>
      <c r="AN62" s="2">
        <v>0</v>
      </c>
      <c r="AO62" s="2">
        <v>0</v>
      </c>
      <c r="AP62" s="2">
        <v>1</v>
      </c>
      <c r="AQ62" s="2">
        <v>0.13</v>
      </c>
      <c r="AR62" s="2">
        <v>0</v>
      </c>
      <c r="AS62" s="2">
        <v>0</v>
      </c>
      <c r="AT62" s="2">
        <v>1</v>
      </c>
      <c r="AU62" s="2">
        <v>0.13</v>
      </c>
      <c r="AV62" s="2">
        <v>0</v>
      </c>
      <c r="AW62" s="2">
        <v>0</v>
      </c>
      <c r="AX62" s="2">
        <v>1</v>
      </c>
      <c r="AY62" s="2">
        <v>0.13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1</v>
      </c>
      <c r="BK62" s="2">
        <v>0.13</v>
      </c>
      <c r="BL62" s="2">
        <v>0</v>
      </c>
      <c r="BM62" s="2">
        <v>0</v>
      </c>
      <c r="BN62" s="2">
        <v>0</v>
      </c>
      <c r="BO62" s="2">
        <v>0</v>
      </c>
      <c r="BP62" s="2">
        <v>20</v>
      </c>
      <c r="BQ62" s="2">
        <v>2.56</v>
      </c>
      <c r="BR62" s="2">
        <v>33</v>
      </c>
      <c r="BS62" s="2">
        <v>4.21</v>
      </c>
      <c r="BT62" s="2">
        <v>0</v>
      </c>
      <c r="BU62" s="2">
        <v>0</v>
      </c>
      <c r="BV62" s="2">
        <v>2</v>
      </c>
      <c r="BW62" s="2">
        <v>0.26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1</v>
      </c>
      <c r="CI62" s="2">
        <v>0.13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2</v>
      </c>
      <c r="CQ62" s="2">
        <v>0.26</v>
      </c>
      <c r="CR62" s="2">
        <v>0</v>
      </c>
      <c r="CS62" s="2">
        <v>0</v>
      </c>
      <c r="CT62" s="2">
        <v>6</v>
      </c>
      <c r="CU62" s="2">
        <v>0.77</v>
      </c>
      <c r="CV62" s="2">
        <v>2</v>
      </c>
      <c r="CW62" s="2">
        <v>0.26</v>
      </c>
      <c r="CX62" s="2">
        <v>0</v>
      </c>
      <c r="CY62" s="2">
        <v>0</v>
      </c>
    </row>
    <row r="63" spans="1:103">
      <c r="A63" s="1" t="s">
        <v>234</v>
      </c>
      <c r="B63" s="2" t="s">
        <v>235</v>
      </c>
      <c r="C63" s="2">
        <v>1020</v>
      </c>
      <c r="D63" s="2">
        <v>584</v>
      </c>
      <c r="E63" s="2">
        <v>57.25</v>
      </c>
      <c r="G63" s="2">
        <v>584</v>
      </c>
      <c r="I63" s="2">
        <v>0</v>
      </c>
      <c r="J63" s="2">
        <v>582</v>
      </c>
      <c r="K63" s="2">
        <v>2</v>
      </c>
      <c r="L63" s="2">
        <v>339</v>
      </c>
      <c r="M63" s="2">
        <v>58.05</v>
      </c>
      <c r="N63" s="2">
        <v>228</v>
      </c>
      <c r="O63" s="2">
        <v>39.18</v>
      </c>
      <c r="P63" s="2">
        <v>141</v>
      </c>
      <c r="Q63" s="2">
        <v>24.14</v>
      </c>
      <c r="R63" s="2">
        <v>150</v>
      </c>
      <c r="S63" s="2">
        <v>25.77</v>
      </c>
      <c r="T63" s="2">
        <v>9</v>
      </c>
      <c r="U63" s="2">
        <v>1.54</v>
      </c>
      <c r="V63" s="2">
        <v>62</v>
      </c>
      <c r="W63" s="2">
        <v>10.65</v>
      </c>
      <c r="X63" s="2">
        <v>46</v>
      </c>
      <c r="Y63" s="2">
        <v>7.88</v>
      </c>
      <c r="Z63" s="2">
        <v>45</v>
      </c>
      <c r="AA63" s="2">
        <v>7.73</v>
      </c>
      <c r="AB63" s="2">
        <v>23</v>
      </c>
      <c r="AC63" s="2">
        <v>3.94</v>
      </c>
      <c r="AD63" s="2">
        <v>33</v>
      </c>
      <c r="AE63" s="2">
        <v>5.67</v>
      </c>
      <c r="AF63" s="2">
        <v>0</v>
      </c>
      <c r="AG63" s="2">
        <v>0</v>
      </c>
      <c r="AH63" s="2">
        <v>9</v>
      </c>
      <c r="AI63" s="2">
        <v>1.55</v>
      </c>
      <c r="AJ63" s="2">
        <v>4</v>
      </c>
      <c r="AK63" s="2">
        <v>0.68</v>
      </c>
      <c r="AL63" s="2">
        <v>4</v>
      </c>
      <c r="AM63" s="2">
        <v>0.69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1</v>
      </c>
      <c r="BC63" s="2">
        <v>0.17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21</v>
      </c>
      <c r="BQ63" s="2">
        <v>3.6</v>
      </c>
      <c r="BR63" s="2">
        <v>41</v>
      </c>
      <c r="BS63" s="2">
        <v>7.04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4</v>
      </c>
      <c r="CI63" s="2">
        <v>0.69</v>
      </c>
      <c r="CJ63" s="2">
        <v>0</v>
      </c>
      <c r="CK63" s="2">
        <v>0</v>
      </c>
      <c r="CL63" s="2">
        <v>2</v>
      </c>
      <c r="CM63" s="2">
        <v>0.34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3</v>
      </c>
      <c r="CU63" s="2">
        <v>0.52</v>
      </c>
      <c r="CV63" s="2">
        <v>1</v>
      </c>
      <c r="CW63" s="2">
        <v>0.17</v>
      </c>
      <c r="CX63" s="2">
        <v>0</v>
      </c>
      <c r="CY63" s="2">
        <v>0</v>
      </c>
    </row>
    <row r="64" spans="1:103">
      <c r="A64" s="1" t="s">
        <v>236</v>
      </c>
      <c r="B64" s="2" t="s">
        <v>237</v>
      </c>
      <c r="C64" s="2">
        <v>1058</v>
      </c>
      <c r="D64" s="2">
        <v>584</v>
      </c>
      <c r="E64" s="2">
        <v>55.2</v>
      </c>
      <c r="G64" s="2">
        <v>582</v>
      </c>
      <c r="I64" s="2">
        <v>2</v>
      </c>
      <c r="J64" s="2">
        <v>581</v>
      </c>
      <c r="K64" s="2">
        <v>3</v>
      </c>
      <c r="L64" s="2">
        <v>325</v>
      </c>
      <c r="M64" s="2">
        <v>55.84</v>
      </c>
      <c r="N64" s="2">
        <v>233</v>
      </c>
      <c r="O64" s="2">
        <v>40.1</v>
      </c>
      <c r="P64" s="2">
        <v>134</v>
      </c>
      <c r="Q64" s="2">
        <v>23.02</v>
      </c>
      <c r="R64" s="2">
        <v>162</v>
      </c>
      <c r="S64" s="2">
        <v>27.88</v>
      </c>
      <c r="T64" s="2">
        <v>12</v>
      </c>
      <c r="U64" s="2">
        <v>2.06</v>
      </c>
      <c r="V64" s="2">
        <v>38</v>
      </c>
      <c r="W64" s="2">
        <v>6.54</v>
      </c>
      <c r="X64" s="2">
        <v>57</v>
      </c>
      <c r="Y64" s="2">
        <v>9.7899999999999991</v>
      </c>
      <c r="Z64" s="2">
        <v>65</v>
      </c>
      <c r="AA64" s="2">
        <v>11.19</v>
      </c>
      <c r="AB64" s="2">
        <v>34</v>
      </c>
      <c r="AC64" s="2">
        <v>5.84</v>
      </c>
      <c r="AD64" s="2">
        <v>35</v>
      </c>
      <c r="AE64" s="2">
        <v>6.02</v>
      </c>
      <c r="AF64" s="2">
        <v>0</v>
      </c>
      <c r="AG64" s="2">
        <v>0</v>
      </c>
      <c r="AH64" s="2">
        <v>11</v>
      </c>
      <c r="AI64" s="2">
        <v>1.89</v>
      </c>
      <c r="AJ64" s="2">
        <v>5</v>
      </c>
      <c r="AK64" s="2">
        <v>0.86</v>
      </c>
      <c r="AL64" s="2">
        <v>5</v>
      </c>
      <c r="AM64" s="2">
        <v>0.86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2</v>
      </c>
      <c r="BC64" s="2">
        <v>0.34</v>
      </c>
      <c r="BD64" s="2">
        <v>0</v>
      </c>
      <c r="BE64" s="2">
        <v>0</v>
      </c>
      <c r="BF64" s="2">
        <v>1</v>
      </c>
      <c r="BG64" s="2">
        <v>0.17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13</v>
      </c>
      <c r="BQ64" s="2">
        <v>2.23</v>
      </c>
      <c r="BR64" s="2">
        <v>23</v>
      </c>
      <c r="BS64" s="2">
        <v>3.96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1</v>
      </c>
      <c r="CA64" s="2">
        <v>0.17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1</v>
      </c>
      <c r="CI64" s="2">
        <v>0.17</v>
      </c>
      <c r="CJ64" s="2">
        <v>0</v>
      </c>
      <c r="CK64" s="2">
        <v>0</v>
      </c>
      <c r="CL64" s="2">
        <v>2</v>
      </c>
      <c r="CM64" s="2">
        <v>0.34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2</v>
      </c>
      <c r="CU64" s="2">
        <v>0.34</v>
      </c>
      <c r="CV64" s="2">
        <v>2</v>
      </c>
      <c r="CW64" s="2">
        <v>0.34</v>
      </c>
      <c r="CX64" s="2">
        <v>0</v>
      </c>
      <c r="CY64" s="2">
        <v>0</v>
      </c>
    </row>
    <row r="65" spans="1:103">
      <c r="A65" s="1" t="s">
        <v>238</v>
      </c>
      <c r="B65" s="2" t="s">
        <v>239</v>
      </c>
      <c r="C65" s="2">
        <v>1549</v>
      </c>
      <c r="D65" s="2">
        <v>816</v>
      </c>
      <c r="E65" s="2">
        <v>52.68</v>
      </c>
      <c r="G65" s="2">
        <v>807</v>
      </c>
      <c r="I65" s="2">
        <v>9</v>
      </c>
      <c r="J65" s="2">
        <v>809</v>
      </c>
      <c r="K65" s="2">
        <v>7</v>
      </c>
      <c r="L65" s="2">
        <v>444</v>
      </c>
      <c r="M65" s="2">
        <v>55.02</v>
      </c>
      <c r="N65" s="2">
        <v>319</v>
      </c>
      <c r="O65" s="2">
        <v>39.43</v>
      </c>
      <c r="P65" s="2">
        <v>219</v>
      </c>
      <c r="Q65" s="2">
        <v>27.14</v>
      </c>
      <c r="R65" s="2">
        <v>240</v>
      </c>
      <c r="S65" s="2">
        <v>29.67</v>
      </c>
      <c r="T65" s="2">
        <v>12</v>
      </c>
      <c r="U65" s="2">
        <v>1.49</v>
      </c>
      <c r="V65" s="2">
        <v>47</v>
      </c>
      <c r="W65" s="2">
        <v>5.81</v>
      </c>
      <c r="X65" s="2">
        <v>71</v>
      </c>
      <c r="Y65" s="2">
        <v>8.8000000000000007</v>
      </c>
      <c r="Z65" s="2">
        <v>86</v>
      </c>
      <c r="AA65" s="2">
        <v>10.63</v>
      </c>
      <c r="AB65" s="2">
        <v>40</v>
      </c>
      <c r="AC65" s="2">
        <v>4.96</v>
      </c>
      <c r="AD65" s="2">
        <v>47</v>
      </c>
      <c r="AE65" s="2">
        <v>5.81</v>
      </c>
      <c r="AF65" s="2">
        <v>0</v>
      </c>
      <c r="AG65" s="2">
        <v>0</v>
      </c>
      <c r="AH65" s="2">
        <v>17</v>
      </c>
      <c r="AI65" s="2">
        <v>2.1</v>
      </c>
      <c r="AJ65" s="2">
        <v>5</v>
      </c>
      <c r="AK65" s="2">
        <v>0.62</v>
      </c>
      <c r="AL65" s="2">
        <v>4</v>
      </c>
      <c r="AM65" s="2">
        <v>0.49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0.12</v>
      </c>
      <c r="AV65" s="2">
        <v>0</v>
      </c>
      <c r="AW65" s="2">
        <v>0</v>
      </c>
      <c r="AX65" s="2">
        <v>1</v>
      </c>
      <c r="AY65" s="2">
        <v>0.12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1</v>
      </c>
      <c r="BK65" s="2">
        <v>0.12</v>
      </c>
      <c r="BL65" s="2">
        <v>0</v>
      </c>
      <c r="BM65" s="2">
        <v>0</v>
      </c>
      <c r="BN65" s="2">
        <v>0</v>
      </c>
      <c r="BO65" s="2">
        <v>0</v>
      </c>
      <c r="BP65" s="2">
        <v>14</v>
      </c>
      <c r="BQ65" s="2">
        <v>1.73</v>
      </c>
      <c r="BR65" s="2">
        <v>39</v>
      </c>
      <c r="BS65" s="2">
        <v>4.82</v>
      </c>
      <c r="BT65" s="2">
        <v>0</v>
      </c>
      <c r="BU65" s="2">
        <v>0</v>
      </c>
      <c r="BV65" s="2">
        <v>1</v>
      </c>
      <c r="BW65" s="2">
        <v>0.12</v>
      </c>
      <c r="BX65" s="2">
        <v>0</v>
      </c>
      <c r="BY65" s="2">
        <v>0</v>
      </c>
      <c r="BZ65" s="2">
        <v>1</v>
      </c>
      <c r="CA65" s="2">
        <v>0.12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1</v>
      </c>
      <c r="CI65" s="2">
        <v>0.12</v>
      </c>
      <c r="CJ65" s="2">
        <v>0</v>
      </c>
      <c r="CK65" s="2">
        <v>0</v>
      </c>
      <c r="CL65" s="2">
        <v>1</v>
      </c>
      <c r="CM65" s="2">
        <v>0.12</v>
      </c>
      <c r="CN65" s="2">
        <v>0</v>
      </c>
      <c r="CO65" s="2">
        <v>0</v>
      </c>
      <c r="CP65" s="2">
        <v>1</v>
      </c>
      <c r="CQ65" s="2">
        <v>0.12</v>
      </c>
      <c r="CR65" s="2">
        <v>0</v>
      </c>
      <c r="CS65" s="2">
        <v>0</v>
      </c>
      <c r="CT65" s="2">
        <v>2</v>
      </c>
      <c r="CU65" s="2">
        <v>0.25</v>
      </c>
      <c r="CV65" s="2">
        <v>2</v>
      </c>
      <c r="CW65" s="2">
        <v>0.25</v>
      </c>
      <c r="CX65" s="2">
        <v>0</v>
      </c>
      <c r="CY65" s="2">
        <v>0</v>
      </c>
    </row>
    <row r="66" spans="1:103">
      <c r="A66" s="1" t="s">
        <v>240</v>
      </c>
      <c r="B66" s="2" t="s">
        <v>241</v>
      </c>
      <c r="C66" s="2">
        <v>1244</v>
      </c>
      <c r="D66" s="2">
        <v>708</v>
      </c>
      <c r="E66" s="2">
        <v>56.91</v>
      </c>
      <c r="G66" s="2">
        <v>703</v>
      </c>
      <c r="I66" s="2">
        <v>5</v>
      </c>
      <c r="J66" s="2">
        <v>703</v>
      </c>
      <c r="K66" s="2">
        <v>5</v>
      </c>
      <c r="L66" s="2">
        <v>390</v>
      </c>
      <c r="M66" s="2">
        <v>55.48</v>
      </c>
      <c r="N66" s="2">
        <v>282</v>
      </c>
      <c r="O66" s="2">
        <v>40.11</v>
      </c>
      <c r="P66" s="2">
        <v>166</v>
      </c>
      <c r="Q66" s="2">
        <v>23.61</v>
      </c>
      <c r="R66" s="2">
        <v>175</v>
      </c>
      <c r="S66" s="2">
        <v>24.89</v>
      </c>
      <c r="T66" s="2">
        <v>6</v>
      </c>
      <c r="U66" s="2">
        <v>0.85</v>
      </c>
      <c r="V66" s="2">
        <v>43</v>
      </c>
      <c r="W66" s="2">
        <v>6.12</v>
      </c>
      <c r="X66" s="2">
        <v>71</v>
      </c>
      <c r="Y66" s="2">
        <v>10.1</v>
      </c>
      <c r="Z66" s="2">
        <v>80</v>
      </c>
      <c r="AA66" s="2">
        <v>11.38</v>
      </c>
      <c r="AB66" s="2">
        <v>40</v>
      </c>
      <c r="AC66" s="2">
        <v>5.69</v>
      </c>
      <c r="AD66" s="2">
        <v>55</v>
      </c>
      <c r="AE66" s="2">
        <v>7.82</v>
      </c>
      <c r="AF66" s="2">
        <v>0</v>
      </c>
      <c r="AG66" s="2">
        <v>0</v>
      </c>
      <c r="AH66" s="2">
        <v>17</v>
      </c>
      <c r="AI66" s="2">
        <v>2.42</v>
      </c>
      <c r="AJ66" s="2">
        <v>6</v>
      </c>
      <c r="AK66" s="2">
        <v>0.85</v>
      </c>
      <c r="AL66" s="2">
        <v>2</v>
      </c>
      <c r="AM66" s="2">
        <v>0.28000000000000003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2</v>
      </c>
      <c r="AY66" s="2">
        <v>0.28000000000000003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1</v>
      </c>
      <c r="BO66" s="2">
        <v>0.14000000000000001</v>
      </c>
      <c r="BP66" s="2">
        <v>24</v>
      </c>
      <c r="BQ66" s="2">
        <v>3.41</v>
      </c>
      <c r="BR66" s="2">
        <v>36</v>
      </c>
      <c r="BS66" s="2">
        <v>5.12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3</v>
      </c>
      <c r="CA66" s="2">
        <v>0.43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1</v>
      </c>
      <c r="CI66" s="2">
        <v>0.14000000000000001</v>
      </c>
      <c r="CJ66" s="2">
        <v>0</v>
      </c>
      <c r="CK66" s="2">
        <v>0</v>
      </c>
      <c r="CL66" s="2">
        <v>2</v>
      </c>
      <c r="CM66" s="2">
        <v>0.28000000000000003</v>
      </c>
      <c r="CN66" s="2">
        <v>0</v>
      </c>
      <c r="CO66" s="2">
        <v>0</v>
      </c>
      <c r="CP66" s="2">
        <v>2</v>
      </c>
      <c r="CQ66" s="2">
        <v>0.28000000000000003</v>
      </c>
      <c r="CR66" s="2">
        <v>0</v>
      </c>
      <c r="CS66" s="2">
        <v>0</v>
      </c>
      <c r="CT66" s="2">
        <v>2</v>
      </c>
      <c r="CU66" s="2">
        <v>0.28000000000000003</v>
      </c>
      <c r="CV66" s="2">
        <v>0</v>
      </c>
      <c r="CW66" s="2">
        <v>0</v>
      </c>
      <c r="CX66" s="2">
        <v>0</v>
      </c>
      <c r="CY66" s="2">
        <v>0</v>
      </c>
    </row>
    <row r="67" spans="1:103">
      <c r="A67" s="1" t="s">
        <v>242</v>
      </c>
      <c r="B67" s="2" t="s">
        <v>243</v>
      </c>
      <c r="C67" s="2">
        <v>1387</v>
      </c>
      <c r="D67" s="2">
        <v>638</v>
      </c>
      <c r="E67" s="2">
        <v>46</v>
      </c>
      <c r="G67" s="2">
        <v>631</v>
      </c>
      <c r="I67" s="2">
        <v>7</v>
      </c>
      <c r="J67" s="2">
        <v>634</v>
      </c>
      <c r="K67" s="2">
        <v>4</v>
      </c>
      <c r="L67" s="2">
        <v>383</v>
      </c>
      <c r="M67" s="2">
        <v>60.7</v>
      </c>
      <c r="N67" s="2">
        <v>276</v>
      </c>
      <c r="O67" s="2">
        <v>43.53</v>
      </c>
      <c r="P67" s="2">
        <v>158</v>
      </c>
      <c r="Q67" s="2">
        <v>25.04</v>
      </c>
      <c r="R67" s="2">
        <v>162</v>
      </c>
      <c r="S67" s="2">
        <v>25.55</v>
      </c>
      <c r="T67" s="2">
        <v>10</v>
      </c>
      <c r="U67" s="2">
        <v>1.58</v>
      </c>
      <c r="V67" s="2">
        <v>46</v>
      </c>
      <c r="W67" s="2">
        <v>7.26</v>
      </c>
      <c r="X67" s="2">
        <v>38</v>
      </c>
      <c r="Y67" s="2">
        <v>6.02</v>
      </c>
      <c r="Z67" s="2">
        <v>54</v>
      </c>
      <c r="AA67" s="2">
        <v>8.52</v>
      </c>
      <c r="AB67" s="2">
        <v>27</v>
      </c>
      <c r="AC67" s="2">
        <v>4.28</v>
      </c>
      <c r="AD67" s="2">
        <v>37</v>
      </c>
      <c r="AE67" s="2">
        <v>5.84</v>
      </c>
      <c r="AF67" s="2">
        <v>0</v>
      </c>
      <c r="AG67" s="2">
        <v>0</v>
      </c>
      <c r="AH67" s="2">
        <v>17</v>
      </c>
      <c r="AI67" s="2">
        <v>2.68</v>
      </c>
      <c r="AJ67" s="2">
        <v>2</v>
      </c>
      <c r="AK67" s="2">
        <v>0.32</v>
      </c>
      <c r="AL67" s="2">
        <v>5</v>
      </c>
      <c r="AM67" s="2">
        <v>0.79</v>
      </c>
      <c r="AN67" s="2">
        <v>0</v>
      </c>
      <c r="AO67" s="2">
        <v>0</v>
      </c>
      <c r="AP67" s="2">
        <v>7</v>
      </c>
      <c r="AQ67" s="2">
        <v>1.1000000000000001</v>
      </c>
      <c r="AR67" s="2">
        <v>0</v>
      </c>
      <c r="AS67" s="2">
        <v>0</v>
      </c>
      <c r="AT67" s="2">
        <v>1</v>
      </c>
      <c r="AU67" s="2">
        <v>0.16</v>
      </c>
      <c r="AV67" s="2">
        <v>0</v>
      </c>
      <c r="AW67" s="2">
        <v>0</v>
      </c>
      <c r="AX67" s="2">
        <v>2</v>
      </c>
      <c r="AY67" s="2">
        <v>0.32</v>
      </c>
      <c r="AZ67" s="2">
        <v>0</v>
      </c>
      <c r="BA67" s="2">
        <v>0</v>
      </c>
      <c r="BB67" s="2">
        <v>1</v>
      </c>
      <c r="BC67" s="2">
        <v>0.16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13</v>
      </c>
      <c r="BQ67" s="2">
        <v>2.06</v>
      </c>
      <c r="BR67" s="2">
        <v>24</v>
      </c>
      <c r="BS67" s="2">
        <v>3.79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1</v>
      </c>
      <c r="CA67" s="2">
        <v>0.16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1</v>
      </c>
      <c r="CI67" s="2">
        <v>0.16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</row>
    <row r="68" spans="1:103">
      <c r="A68" s="1" t="s">
        <v>244</v>
      </c>
      <c r="B68" s="2" t="s">
        <v>245</v>
      </c>
      <c r="C68" s="2">
        <v>1554</v>
      </c>
      <c r="D68" s="2">
        <v>731</v>
      </c>
      <c r="E68" s="2">
        <v>47.04</v>
      </c>
      <c r="G68" s="2">
        <v>728</v>
      </c>
      <c r="I68" s="2">
        <v>3</v>
      </c>
      <c r="J68" s="2">
        <v>726</v>
      </c>
      <c r="K68" s="2">
        <v>5</v>
      </c>
      <c r="L68" s="2">
        <v>461</v>
      </c>
      <c r="M68" s="2">
        <v>63.32</v>
      </c>
      <c r="N68" s="2">
        <v>329</v>
      </c>
      <c r="O68" s="2">
        <v>45.32</v>
      </c>
      <c r="P68" s="2">
        <v>133</v>
      </c>
      <c r="Q68" s="2">
        <v>18.27</v>
      </c>
      <c r="R68" s="2">
        <v>145</v>
      </c>
      <c r="S68" s="2">
        <v>19.97</v>
      </c>
      <c r="T68" s="2">
        <v>16</v>
      </c>
      <c r="U68" s="2">
        <v>2.2000000000000002</v>
      </c>
      <c r="V68" s="2">
        <v>69</v>
      </c>
      <c r="W68" s="2">
        <v>9.5</v>
      </c>
      <c r="X68" s="2">
        <v>54</v>
      </c>
      <c r="Y68" s="2">
        <v>7.42</v>
      </c>
      <c r="Z68" s="2">
        <v>72</v>
      </c>
      <c r="AA68" s="2">
        <v>9.92</v>
      </c>
      <c r="AB68" s="2">
        <v>33</v>
      </c>
      <c r="AC68" s="2">
        <v>4.53</v>
      </c>
      <c r="AD68" s="2">
        <v>43</v>
      </c>
      <c r="AE68" s="2">
        <v>5.92</v>
      </c>
      <c r="AF68" s="2">
        <v>0</v>
      </c>
      <c r="AG68" s="2">
        <v>0</v>
      </c>
      <c r="AH68" s="2">
        <v>12</v>
      </c>
      <c r="AI68" s="2">
        <v>1.65</v>
      </c>
      <c r="AJ68" s="2">
        <v>8</v>
      </c>
      <c r="AK68" s="2">
        <v>1.1000000000000001</v>
      </c>
      <c r="AL68" s="2">
        <v>8</v>
      </c>
      <c r="AM68" s="2">
        <v>1.1000000000000001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23</v>
      </c>
      <c r="BQ68" s="2">
        <v>3.16</v>
      </c>
      <c r="BR68" s="2">
        <v>43</v>
      </c>
      <c r="BS68" s="2">
        <v>5.92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1</v>
      </c>
      <c r="CE68" s="2">
        <v>0.14000000000000001</v>
      </c>
      <c r="CF68" s="2">
        <v>0</v>
      </c>
      <c r="CG68" s="2">
        <v>0</v>
      </c>
      <c r="CH68" s="2">
        <v>2</v>
      </c>
      <c r="CI68" s="2">
        <v>0.28000000000000003</v>
      </c>
      <c r="CJ68" s="2">
        <v>0</v>
      </c>
      <c r="CK68" s="2">
        <v>0</v>
      </c>
      <c r="CL68" s="2">
        <v>1</v>
      </c>
      <c r="CM68" s="2">
        <v>0.14000000000000001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1</v>
      </c>
      <c r="CU68" s="2">
        <v>0.14000000000000001</v>
      </c>
      <c r="CV68" s="2">
        <v>0</v>
      </c>
      <c r="CW68" s="2">
        <v>0</v>
      </c>
      <c r="CX68" s="2">
        <v>0</v>
      </c>
      <c r="CY68" s="2">
        <v>0</v>
      </c>
    </row>
    <row r="69" spans="1:103">
      <c r="A69" s="1" t="s">
        <v>246</v>
      </c>
      <c r="B69" s="2" t="s">
        <v>247</v>
      </c>
      <c r="C69" s="2">
        <v>1478</v>
      </c>
      <c r="D69" s="2">
        <v>848</v>
      </c>
      <c r="E69" s="2">
        <v>57.37</v>
      </c>
      <c r="G69" s="2">
        <v>840</v>
      </c>
      <c r="I69" s="2">
        <v>8</v>
      </c>
      <c r="J69" s="2">
        <v>845</v>
      </c>
      <c r="K69" s="2">
        <v>3</v>
      </c>
      <c r="L69" s="2">
        <v>509</v>
      </c>
      <c r="M69" s="2">
        <v>60.6</v>
      </c>
      <c r="N69" s="2">
        <v>379</v>
      </c>
      <c r="O69" s="2">
        <v>44.85</v>
      </c>
      <c r="P69" s="2">
        <v>169</v>
      </c>
      <c r="Q69" s="2">
        <v>20.12</v>
      </c>
      <c r="R69" s="2">
        <v>195</v>
      </c>
      <c r="S69" s="2">
        <v>23.08</v>
      </c>
      <c r="T69" s="2">
        <v>14</v>
      </c>
      <c r="U69" s="2">
        <v>1.67</v>
      </c>
      <c r="V69" s="2">
        <v>59</v>
      </c>
      <c r="W69" s="2">
        <v>6.98</v>
      </c>
      <c r="X69" s="2">
        <v>72</v>
      </c>
      <c r="Y69" s="2">
        <v>8.57</v>
      </c>
      <c r="Z69" s="2">
        <v>86</v>
      </c>
      <c r="AA69" s="2">
        <v>10.18</v>
      </c>
      <c r="AB69" s="2">
        <v>41</v>
      </c>
      <c r="AC69" s="2">
        <v>4.88</v>
      </c>
      <c r="AD69" s="2">
        <v>41</v>
      </c>
      <c r="AE69" s="2">
        <v>4.8499999999999996</v>
      </c>
      <c r="AF69" s="2">
        <v>0</v>
      </c>
      <c r="AG69" s="2">
        <v>0</v>
      </c>
      <c r="AH69" s="2">
        <v>18</v>
      </c>
      <c r="AI69" s="2">
        <v>2.13</v>
      </c>
      <c r="AJ69" s="2">
        <v>6</v>
      </c>
      <c r="AK69" s="2">
        <v>0.71</v>
      </c>
      <c r="AL69" s="2">
        <v>4</v>
      </c>
      <c r="AM69" s="2">
        <v>0.47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1</v>
      </c>
      <c r="AU69" s="2">
        <v>0.12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1</v>
      </c>
      <c r="BC69" s="2">
        <v>0.12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1</v>
      </c>
      <c r="BK69" s="2">
        <v>0.12</v>
      </c>
      <c r="BL69" s="2">
        <v>0</v>
      </c>
      <c r="BM69" s="2">
        <v>0</v>
      </c>
      <c r="BN69" s="2">
        <v>0</v>
      </c>
      <c r="BO69" s="2">
        <v>0</v>
      </c>
      <c r="BP69" s="2">
        <v>28</v>
      </c>
      <c r="BQ69" s="2">
        <v>3.33</v>
      </c>
      <c r="BR69" s="2">
        <v>55</v>
      </c>
      <c r="BS69" s="2">
        <v>6.51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1</v>
      </c>
      <c r="CA69" s="2">
        <v>0.12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2</v>
      </c>
      <c r="CI69" s="2">
        <v>0.24</v>
      </c>
      <c r="CJ69" s="2">
        <v>0</v>
      </c>
      <c r="CK69" s="2">
        <v>0</v>
      </c>
      <c r="CL69" s="2">
        <v>1</v>
      </c>
      <c r="CM69" s="2">
        <v>0.12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1</v>
      </c>
      <c r="CU69" s="2">
        <v>0.12</v>
      </c>
      <c r="CV69" s="2">
        <v>1</v>
      </c>
      <c r="CW69" s="2">
        <v>0.12</v>
      </c>
      <c r="CX69" s="2">
        <v>0</v>
      </c>
      <c r="CY69" s="2">
        <v>0</v>
      </c>
    </row>
    <row r="70" spans="1:103">
      <c r="A70" s="1" t="s">
        <v>248</v>
      </c>
      <c r="B70" s="2" t="s">
        <v>249</v>
      </c>
      <c r="C70" s="2">
        <v>1251</v>
      </c>
      <c r="D70" s="2">
        <v>721</v>
      </c>
      <c r="E70" s="2">
        <v>57.63</v>
      </c>
      <c r="G70" s="2">
        <v>714</v>
      </c>
      <c r="I70" s="2">
        <v>7</v>
      </c>
      <c r="J70" s="2">
        <v>713</v>
      </c>
      <c r="K70" s="2">
        <v>8</v>
      </c>
      <c r="L70" s="2">
        <v>424</v>
      </c>
      <c r="M70" s="2">
        <v>59.38</v>
      </c>
      <c r="N70" s="2">
        <v>282</v>
      </c>
      <c r="O70" s="2">
        <v>39.549999999999997</v>
      </c>
      <c r="P70" s="2">
        <v>184</v>
      </c>
      <c r="Q70" s="2">
        <v>25.77</v>
      </c>
      <c r="R70" s="2">
        <v>196</v>
      </c>
      <c r="S70" s="2">
        <v>27.49</v>
      </c>
      <c r="T70" s="2">
        <v>6</v>
      </c>
      <c r="U70" s="2">
        <v>0.84</v>
      </c>
      <c r="V70" s="2">
        <v>51</v>
      </c>
      <c r="W70" s="2">
        <v>7.15</v>
      </c>
      <c r="X70" s="2">
        <v>41</v>
      </c>
      <c r="Y70" s="2">
        <v>5.74</v>
      </c>
      <c r="Z70" s="2">
        <v>72</v>
      </c>
      <c r="AA70" s="2">
        <v>10.1</v>
      </c>
      <c r="AB70" s="2">
        <v>32</v>
      </c>
      <c r="AC70" s="2">
        <v>4.4800000000000004</v>
      </c>
      <c r="AD70" s="2">
        <v>38</v>
      </c>
      <c r="AE70" s="2">
        <v>5.33</v>
      </c>
      <c r="AF70" s="2">
        <v>0</v>
      </c>
      <c r="AG70" s="2">
        <v>0</v>
      </c>
      <c r="AH70" s="2">
        <v>17</v>
      </c>
      <c r="AI70" s="2">
        <v>2.38</v>
      </c>
      <c r="AJ70" s="2">
        <v>8</v>
      </c>
      <c r="AK70" s="2">
        <v>1.1200000000000001</v>
      </c>
      <c r="AL70" s="2">
        <v>7</v>
      </c>
      <c r="AM70" s="2">
        <v>0.98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</v>
      </c>
      <c r="AU70" s="2">
        <v>0.14000000000000001</v>
      </c>
      <c r="AV70" s="2">
        <v>0</v>
      </c>
      <c r="AW70" s="2">
        <v>0</v>
      </c>
      <c r="AX70" s="2">
        <v>2</v>
      </c>
      <c r="AY70" s="2">
        <v>0.28000000000000003</v>
      </c>
      <c r="AZ70" s="2">
        <v>0</v>
      </c>
      <c r="BA70" s="2">
        <v>0</v>
      </c>
      <c r="BB70" s="2">
        <v>1</v>
      </c>
      <c r="BC70" s="2">
        <v>0.14000000000000001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18</v>
      </c>
      <c r="BQ70" s="2">
        <v>2.52</v>
      </c>
      <c r="BR70" s="2">
        <v>33</v>
      </c>
      <c r="BS70" s="2">
        <v>4.63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1</v>
      </c>
      <c r="CA70" s="2">
        <v>0.14000000000000001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2</v>
      </c>
      <c r="CI70" s="2">
        <v>0.28000000000000003</v>
      </c>
      <c r="CJ70" s="2">
        <v>0</v>
      </c>
      <c r="CK70" s="2">
        <v>0</v>
      </c>
      <c r="CL70" s="2">
        <v>1</v>
      </c>
      <c r="CM70" s="2">
        <v>0.14000000000000001</v>
      </c>
      <c r="CN70" s="2">
        <v>0</v>
      </c>
      <c r="CO70" s="2">
        <v>0</v>
      </c>
      <c r="CP70" s="2">
        <v>1</v>
      </c>
      <c r="CQ70" s="2">
        <v>0.14000000000000001</v>
      </c>
      <c r="CR70" s="2">
        <v>0</v>
      </c>
      <c r="CS70" s="2">
        <v>0</v>
      </c>
      <c r="CT70" s="2">
        <v>8</v>
      </c>
      <c r="CU70" s="2">
        <v>1.1200000000000001</v>
      </c>
      <c r="CV70" s="2">
        <v>1</v>
      </c>
      <c r="CW70" s="2">
        <v>0.14000000000000001</v>
      </c>
      <c r="CX70" s="2">
        <v>0</v>
      </c>
      <c r="CY70" s="2">
        <v>0</v>
      </c>
    </row>
    <row r="71" spans="1:103">
      <c r="A71" s="1" t="s">
        <v>250</v>
      </c>
      <c r="B71" s="2" t="s">
        <v>251</v>
      </c>
      <c r="C71" s="2">
        <v>1486</v>
      </c>
      <c r="D71" s="2">
        <v>726</v>
      </c>
      <c r="E71" s="2">
        <v>48.86</v>
      </c>
      <c r="G71" s="2">
        <v>707</v>
      </c>
      <c r="I71" s="2">
        <v>19</v>
      </c>
      <c r="J71" s="2">
        <v>711</v>
      </c>
      <c r="K71" s="2">
        <v>15</v>
      </c>
      <c r="L71" s="2">
        <v>313</v>
      </c>
      <c r="M71" s="2">
        <v>44.27</v>
      </c>
      <c r="N71" s="2">
        <v>233</v>
      </c>
      <c r="O71" s="2">
        <v>32.770000000000003</v>
      </c>
      <c r="P71" s="2">
        <v>245</v>
      </c>
      <c r="Q71" s="2">
        <v>34.65</v>
      </c>
      <c r="R71" s="2">
        <v>224</v>
      </c>
      <c r="S71" s="2">
        <v>31.5</v>
      </c>
      <c r="T71" s="2">
        <v>12</v>
      </c>
      <c r="U71" s="2">
        <v>1.7</v>
      </c>
      <c r="V71" s="2">
        <v>36</v>
      </c>
      <c r="W71" s="2">
        <v>5.0599999999999996</v>
      </c>
      <c r="X71" s="2">
        <v>32</v>
      </c>
      <c r="Y71" s="2">
        <v>4.53</v>
      </c>
      <c r="Z71" s="2">
        <v>56</v>
      </c>
      <c r="AA71" s="2">
        <v>7.88</v>
      </c>
      <c r="AB71" s="2">
        <v>63</v>
      </c>
      <c r="AC71" s="2">
        <v>8.91</v>
      </c>
      <c r="AD71" s="2">
        <v>77</v>
      </c>
      <c r="AE71" s="2">
        <v>10.83</v>
      </c>
      <c r="AF71" s="2">
        <v>0</v>
      </c>
      <c r="AG71" s="2">
        <v>0</v>
      </c>
      <c r="AH71" s="2">
        <v>15</v>
      </c>
      <c r="AI71" s="2">
        <v>2.11</v>
      </c>
      <c r="AJ71" s="2">
        <v>3</v>
      </c>
      <c r="AK71" s="2">
        <v>0.42</v>
      </c>
      <c r="AL71" s="2">
        <v>5</v>
      </c>
      <c r="AM71" s="2">
        <v>0.7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2</v>
      </c>
      <c r="AU71" s="2">
        <v>0.28000000000000003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2</v>
      </c>
      <c r="BC71" s="2">
        <v>0.28000000000000003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39</v>
      </c>
      <c r="BQ71" s="2">
        <v>5.52</v>
      </c>
      <c r="BR71" s="2">
        <v>54</v>
      </c>
      <c r="BS71" s="2">
        <v>7.59</v>
      </c>
      <c r="BT71" s="2">
        <v>0</v>
      </c>
      <c r="BU71" s="2">
        <v>0</v>
      </c>
      <c r="BV71" s="2">
        <v>1</v>
      </c>
      <c r="BW71" s="2">
        <v>0.14000000000000001</v>
      </c>
      <c r="BX71" s="2">
        <v>0</v>
      </c>
      <c r="BY71" s="2">
        <v>0</v>
      </c>
      <c r="BZ71" s="2">
        <v>2</v>
      </c>
      <c r="CA71" s="2">
        <v>0.28000000000000003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1</v>
      </c>
      <c r="CI71" s="2">
        <v>0.14000000000000001</v>
      </c>
      <c r="CJ71" s="2">
        <v>0</v>
      </c>
      <c r="CK71" s="2">
        <v>0</v>
      </c>
      <c r="CL71" s="2">
        <v>1</v>
      </c>
      <c r="CM71" s="2">
        <v>0.14000000000000001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2</v>
      </c>
      <c r="CU71" s="2">
        <v>0.28000000000000003</v>
      </c>
      <c r="CV71" s="2">
        <v>0</v>
      </c>
      <c r="CW71" s="2">
        <v>0</v>
      </c>
      <c r="CX71" s="2">
        <v>0</v>
      </c>
      <c r="CY71" s="2">
        <v>0</v>
      </c>
    </row>
    <row r="72" spans="1:103">
      <c r="A72" s="1" t="s">
        <v>252</v>
      </c>
      <c r="B72" s="2" t="s">
        <v>253</v>
      </c>
      <c r="C72" s="2">
        <v>1184</v>
      </c>
      <c r="D72" s="2">
        <v>577</v>
      </c>
      <c r="E72" s="2">
        <v>48.73</v>
      </c>
      <c r="G72" s="2">
        <v>571</v>
      </c>
      <c r="I72" s="2">
        <v>6</v>
      </c>
      <c r="J72" s="2">
        <v>575</v>
      </c>
      <c r="K72" s="2">
        <v>2</v>
      </c>
      <c r="L72" s="2">
        <v>329</v>
      </c>
      <c r="M72" s="2">
        <v>57.62</v>
      </c>
      <c r="N72" s="2">
        <v>235</v>
      </c>
      <c r="O72" s="2">
        <v>40.869999999999997</v>
      </c>
      <c r="P72" s="2">
        <v>152</v>
      </c>
      <c r="Q72" s="2">
        <v>26.62</v>
      </c>
      <c r="R72" s="2">
        <v>159</v>
      </c>
      <c r="S72" s="2">
        <v>27.65</v>
      </c>
      <c r="T72" s="2">
        <v>10</v>
      </c>
      <c r="U72" s="2">
        <v>1.75</v>
      </c>
      <c r="V72" s="2">
        <v>36</v>
      </c>
      <c r="W72" s="2">
        <v>6.26</v>
      </c>
      <c r="X72" s="2">
        <v>41</v>
      </c>
      <c r="Y72" s="2">
        <v>7.18</v>
      </c>
      <c r="Z72" s="2">
        <v>61</v>
      </c>
      <c r="AA72" s="2">
        <v>10.61</v>
      </c>
      <c r="AB72" s="2">
        <v>23</v>
      </c>
      <c r="AC72" s="2">
        <v>4.03</v>
      </c>
      <c r="AD72" s="2">
        <v>31</v>
      </c>
      <c r="AE72" s="2">
        <v>5.39</v>
      </c>
      <c r="AF72" s="2">
        <v>0</v>
      </c>
      <c r="AG72" s="2">
        <v>0</v>
      </c>
      <c r="AH72" s="2">
        <v>10</v>
      </c>
      <c r="AI72" s="2">
        <v>1.74</v>
      </c>
      <c r="AJ72" s="2">
        <v>3</v>
      </c>
      <c r="AK72" s="2">
        <v>0.53</v>
      </c>
      <c r="AL72" s="2">
        <v>4</v>
      </c>
      <c r="AM72" s="2">
        <v>0.7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2</v>
      </c>
      <c r="AY72" s="2">
        <v>0.35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13</v>
      </c>
      <c r="BQ72" s="2">
        <v>2.2799999999999998</v>
      </c>
      <c r="BR72" s="2">
        <v>31</v>
      </c>
      <c r="BS72" s="2">
        <v>5.39</v>
      </c>
      <c r="BT72" s="2">
        <v>0</v>
      </c>
      <c r="BU72" s="2">
        <v>0</v>
      </c>
      <c r="BV72" s="2">
        <v>3</v>
      </c>
      <c r="BW72" s="2">
        <v>0.52</v>
      </c>
      <c r="BX72" s="2">
        <v>0</v>
      </c>
      <c r="BY72" s="2">
        <v>0</v>
      </c>
      <c r="BZ72" s="2">
        <v>1</v>
      </c>
      <c r="CA72" s="2">
        <v>0.17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1</v>
      </c>
      <c r="CI72" s="2">
        <v>0.17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1</v>
      </c>
      <c r="CU72" s="2">
        <v>0.17</v>
      </c>
      <c r="CV72" s="2">
        <v>0</v>
      </c>
      <c r="CW72" s="2">
        <v>0</v>
      </c>
      <c r="CX72" s="2">
        <v>0</v>
      </c>
      <c r="CY72" s="2">
        <v>0</v>
      </c>
    </row>
    <row r="73" spans="1:103">
      <c r="A73" s="1" t="s">
        <v>254</v>
      </c>
      <c r="B73" s="2" t="s">
        <v>255</v>
      </c>
      <c r="C73" s="2">
        <v>770</v>
      </c>
      <c r="D73" s="2">
        <v>425</v>
      </c>
      <c r="E73" s="2">
        <v>55.19</v>
      </c>
      <c r="G73" s="2">
        <v>422</v>
      </c>
      <c r="I73" s="2">
        <v>3</v>
      </c>
      <c r="J73" s="2">
        <v>423</v>
      </c>
      <c r="K73" s="2">
        <v>2</v>
      </c>
      <c r="L73" s="2">
        <v>250</v>
      </c>
      <c r="M73" s="2">
        <v>59.24</v>
      </c>
      <c r="N73" s="2">
        <v>187</v>
      </c>
      <c r="O73" s="2">
        <v>44.21</v>
      </c>
      <c r="P73" s="2">
        <v>100</v>
      </c>
      <c r="Q73" s="2">
        <v>23.7</v>
      </c>
      <c r="R73" s="2">
        <v>109</v>
      </c>
      <c r="S73" s="2">
        <v>25.77</v>
      </c>
      <c r="T73" s="2">
        <v>5</v>
      </c>
      <c r="U73" s="2">
        <v>1.18</v>
      </c>
      <c r="V73" s="2">
        <v>23</v>
      </c>
      <c r="W73" s="2">
        <v>5.44</v>
      </c>
      <c r="X73" s="2">
        <v>34</v>
      </c>
      <c r="Y73" s="2">
        <v>8.06</v>
      </c>
      <c r="Z73" s="2">
        <v>44</v>
      </c>
      <c r="AA73" s="2">
        <v>10.4</v>
      </c>
      <c r="AB73" s="2">
        <v>18</v>
      </c>
      <c r="AC73" s="2">
        <v>4.2699999999999996</v>
      </c>
      <c r="AD73" s="2">
        <v>24</v>
      </c>
      <c r="AE73" s="2">
        <v>5.67</v>
      </c>
      <c r="AF73" s="2">
        <v>0</v>
      </c>
      <c r="AG73" s="2">
        <v>0</v>
      </c>
      <c r="AH73" s="2">
        <v>8</v>
      </c>
      <c r="AI73" s="2">
        <v>1.89</v>
      </c>
      <c r="AJ73" s="2">
        <v>2</v>
      </c>
      <c r="AK73" s="2">
        <v>0.47</v>
      </c>
      <c r="AL73" s="2">
        <v>1</v>
      </c>
      <c r="AM73" s="2">
        <v>0.24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2</v>
      </c>
      <c r="AU73" s="2">
        <v>0.47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1</v>
      </c>
      <c r="BC73" s="2">
        <v>0.24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1</v>
      </c>
      <c r="BK73" s="2">
        <v>0.24</v>
      </c>
      <c r="BL73" s="2">
        <v>0</v>
      </c>
      <c r="BM73" s="2">
        <v>0</v>
      </c>
      <c r="BN73" s="2">
        <v>0</v>
      </c>
      <c r="BO73" s="2">
        <v>0</v>
      </c>
      <c r="BP73" s="2">
        <v>13</v>
      </c>
      <c r="BQ73" s="2">
        <v>3.08</v>
      </c>
      <c r="BR73" s="2">
        <v>23</v>
      </c>
      <c r="BS73" s="2">
        <v>5.44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</row>
    <row r="74" spans="1:103">
      <c r="A74" s="1" t="s">
        <v>256</v>
      </c>
      <c r="B74" s="2" t="s">
        <v>257</v>
      </c>
      <c r="C74" s="2">
        <v>1022</v>
      </c>
      <c r="D74" s="2">
        <v>668</v>
      </c>
      <c r="E74" s="2">
        <v>65.36</v>
      </c>
      <c r="G74" s="2">
        <v>665</v>
      </c>
      <c r="I74" s="2">
        <v>3</v>
      </c>
      <c r="J74" s="2">
        <v>666</v>
      </c>
      <c r="K74" s="2">
        <v>2</v>
      </c>
      <c r="L74" s="2">
        <v>413</v>
      </c>
      <c r="M74" s="2">
        <v>62.11</v>
      </c>
      <c r="N74" s="2">
        <v>303</v>
      </c>
      <c r="O74" s="2">
        <v>45.5</v>
      </c>
      <c r="P74" s="2">
        <v>156</v>
      </c>
      <c r="Q74" s="2">
        <v>23.46</v>
      </c>
      <c r="R74" s="2">
        <v>175</v>
      </c>
      <c r="S74" s="2">
        <v>26.28</v>
      </c>
      <c r="T74" s="2">
        <v>12</v>
      </c>
      <c r="U74" s="2">
        <v>1.8</v>
      </c>
      <c r="V74" s="2">
        <v>38</v>
      </c>
      <c r="W74" s="2">
        <v>5.71</v>
      </c>
      <c r="X74" s="2">
        <v>46</v>
      </c>
      <c r="Y74" s="2">
        <v>6.92</v>
      </c>
      <c r="Z74" s="2">
        <v>70</v>
      </c>
      <c r="AA74" s="2">
        <v>10.51</v>
      </c>
      <c r="AB74" s="2">
        <v>17</v>
      </c>
      <c r="AC74" s="2">
        <v>2.56</v>
      </c>
      <c r="AD74" s="2">
        <v>20</v>
      </c>
      <c r="AE74" s="2">
        <v>3</v>
      </c>
      <c r="AF74" s="2">
        <v>0</v>
      </c>
      <c r="AG74" s="2">
        <v>0</v>
      </c>
      <c r="AH74" s="2">
        <v>8</v>
      </c>
      <c r="AI74" s="2">
        <v>1.2</v>
      </c>
      <c r="AJ74" s="2">
        <v>1</v>
      </c>
      <c r="AK74" s="2">
        <v>0.15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1</v>
      </c>
      <c r="AY74" s="2">
        <v>0.15</v>
      </c>
      <c r="AZ74" s="2">
        <v>0</v>
      </c>
      <c r="BA74" s="2">
        <v>0</v>
      </c>
      <c r="BB74" s="2">
        <v>1</v>
      </c>
      <c r="BC74" s="2">
        <v>0.15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19</v>
      </c>
      <c r="BQ74" s="2">
        <v>2.86</v>
      </c>
      <c r="BR74" s="2">
        <v>41</v>
      </c>
      <c r="BS74" s="2">
        <v>6.16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2</v>
      </c>
      <c r="CA74" s="2">
        <v>0.3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1</v>
      </c>
      <c r="CM74" s="2">
        <v>0.15</v>
      </c>
      <c r="CN74" s="2">
        <v>0</v>
      </c>
      <c r="CO74" s="2">
        <v>0</v>
      </c>
      <c r="CP74" s="2">
        <v>2</v>
      </c>
      <c r="CQ74" s="2">
        <v>0.3</v>
      </c>
      <c r="CR74" s="2">
        <v>0</v>
      </c>
      <c r="CS74" s="2">
        <v>0</v>
      </c>
      <c r="CT74" s="2">
        <v>4</v>
      </c>
      <c r="CU74" s="2">
        <v>0.6</v>
      </c>
      <c r="CV74" s="2">
        <v>1</v>
      </c>
      <c r="CW74" s="2">
        <v>0.15</v>
      </c>
      <c r="CX74" s="2">
        <v>0</v>
      </c>
      <c r="CY74" s="2">
        <v>0</v>
      </c>
    </row>
    <row r="75" spans="1:103">
      <c r="A75" s="1" t="s">
        <v>258</v>
      </c>
      <c r="B75" s="2" t="s">
        <v>259</v>
      </c>
      <c r="C75" s="2">
        <v>947</v>
      </c>
      <c r="D75" s="2">
        <v>589</v>
      </c>
      <c r="E75" s="2">
        <v>62.2</v>
      </c>
      <c r="G75" s="2">
        <v>577</v>
      </c>
      <c r="I75" s="2">
        <v>12</v>
      </c>
      <c r="J75" s="2">
        <v>579</v>
      </c>
      <c r="K75" s="2">
        <v>10</v>
      </c>
      <c r="L75" s="2">
        <v>348</v>
      </c>
      <c r="M75" s="2">
        <v>60.31</v>
      </c>
      <c r="N75" s="2">
        <v>252</v>
      </c>
      <c r="O75" s="2">
        <v>43.52</v>
      </c>
      <c r="P75" s="2">
        <v>145</v>
      </c>
      <c r="Q75" s="2">
        <v>25.13</v>
      </c>
      <c r="R75" s="2">
        <v>163</v>
      </c>
      <c r="S75" s="2">
        <v>28.15</v>
      </c>
      <c r="T75" s="2">
        <v>4</v>
      </c>
      <c r="U75" s="2">
        <v>0.69</v>
      </c>
      <c r="V75" s="2">
        <v>31</v>
      </c>
      <c r="W75" s="2">
        <v>5.35</v>
      </c>
      <c r="X75" s="2">
        <v>44</v>
      </c>
      <c r="Y75" s="2">
        <v>7.63</v>
      </c>
      <c r="Z75" s="2">
        <v>65</v>
      </c>
      <c r="AA75" s="2">
        <v>11.23</v>
      </c>
      <c r="AB75" s="2">
        <v>23</v>
      </c>
      <c r="AC75" s="2">
        <v>3.99</v>
      </c>
      <c r="AD75" s="2">
        <v>26</v>
      </c>
      <c r="AE75" s="2">
        <v>4.49</v>
      </c>
      <c r="AF75" s="2">
        <v>0</v>
      </c>
      <c r="AG75" s="2">
        <v>0</v>
      </c>
      <c r="AH75" s="2">
        <v>9</v>
      </c>
      <c r="AI75" s="2">
        <v>1.55</v>
      </c>
      <c r="AJ75" s="2">
        <v>5</v>
      </c>
      <c r="AK75" s="2">
        <v>0.87</v>
      </c>
      <c r="AL75" s="2">
        <v>6</v>
      </c>
      <c r="AM75" s="2">
        <v>1.04</v>
      </c>
      <c r="AN75" s="2">
        <v>0</v>
      </c>
      <c r="AO75" s="2">
        <v>0</v>
      </c>
      <c r="AP75" s="2">
        <v>1</v>
      </c>
      <c r="AQ75" s="2">
        <v>0.17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1</v>
      </c>
      <c r="AY75" s="2">
        <v>0.17</v>
      </c>
      <c r="AZ75" s="2">
        <v>0</v>
      </c>
      <c r="BA75" s="2">
        <v>0</v>
      </c>
      <c r="BB75" s="2">
        <v>2</v>
      </c>
      <c r="BC75" s="2">
        <v>0.35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7</v>
      </c>
      <c r="BQ75" s="2">
        <v>1.21</v>
      </c>
      <c r="BR75" s="2">
        <v>20</v>
      </c>
      <c r="BS75" s="2">
        <v>3.45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2</v>
      </c>
      <c r="CA75" s="2">
        <v>0.35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1</v>
      </c>
      <c r="CI75" s="2">
        <v>0.17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1</v>
      </c>
      <c r="CW75" s="2">
        <v>0.17</v>
      </c>
      <c r="CX75" s="2">
        <v>0</v>
      </c>
      <c r="CY75" s="2">
        <v>0</v>
      </c>
    </row>
    <row r="76" spans="1:103">
      <c r="A76" s="1" t="s">
        <v>260</v>
      </c>
      <c r="B76" s="2" t="s">
        <v>261</v>
      </c>
      <c r="C76" s="2">
        <v>885</v>
      </c>
      <c r="D76" s="2">
        <v>545</v>
      </c>
      <c r="E76" s="2">
        <v>61.58</v>
      </c>
      <c r="G76" s="2">
        <v>541</v>
      </c>
      <c r="I76" s="2">
        <v>4</v>
      </c>
      <c r="J76" s="2">
        <v>541</v>
      </c>
      <c r="K76" s="2">
        <v>4</v>
      </c>
      <c r="L76" s="2">
        <v>378</v>
      </c>
      <c r="M76" s="2">
        <v>69.87</v>
      </c>
      <c r="N76" s="2">
        <v>277</v>
      </c>
      <c r="O76" s="2">
        <v>51.2</v>
      </c>
      <c r="P76" s="2">
        <v>77</v>
      </c>
      <c r="Q76" s="2">
        <v>14.23</v>
      </c>
      <c r="R76" s="2">
        <v>99</v>
      </c>
      <c r="S76" s="2">
        <v>18.3</v>
      </c>
      <c r="T76" s="2">
        <v>4</v>
      </c>
      <c r="U76" s="2">
        <v>0.74</v>
      </c>
      <c r="V76" s="2">
        <v>32</v>
      </c>
      <c r="W76" s="2">
        <v>5.91</v>
      </c>
      <c r="X76" s="2">
        <v>49</v>
      </c>
      <c r="Y76" s="2">
        <v>9.06</v>
      </c>
      <c r="Z76" s="2">
        <v>62</v>
      </c>
      <c r="AA76" s="2">
        <v>11.46</v>
      </c>
      <c r="AB76" s="2">
        <v>16</v>
      </c>
      <c r="AC76" s="2">
        <v>2.96</v>
      </c>
      <c r="AD76" s="2">
        <v>20</v>
      </c>
      <c r="AE76" s="2">
        <v>3.7</v>
      </c>
      <c r="AF76" s="2">
        <v>0</v>
      </c>
      <c r="AG76" s="2">
        <v>0</v>
      </c>
      <c r="AH76" s="2">
        <v>10</v>
      </c>
      <c r="AI76" s="2">
        <v>1.85</v>
      </c>
      <c r="AJ76" s="2">
        <v>3</v>
      </c>
      <c r="AK76" s="2">
        <v>0.55000000000000004</v>
      </c>
      <c r="AL76" s="2">
        <v>4</v>
      </c>
      <c r="AM76" s="2">
        <v>0.74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1</v>
      </c>
      <c r="AY76" s="2">
        <v>0.18</v>
      </c>
      <c r="AZ76" s="2">
        <v>0</v>
      </c>
      <c r="BA76" s="2">
        <v>0</v>
      </c>
      <c r="BB76" s="2">
        <v>1</v>
      </c>
      <c r="BC76" s="2">
        <v>0.18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10</v>
      </c>
      <c r="BQ76" s="2">
        <v>1.85</v>
      </c>
      <c r="BR76" s="2">
        <v>27</v>
      </c>
      <c r="BS76" s="2">
        <v>4.99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1</v>
      </c>
      <c r="CI76" s="2">
        <v>0.18</v>
      </c>
      <c r="CJ76" s="2">
        <v>0</v>
      </c>
      <c r="CK76" s="2">
        <v>0</v>
      </c>
      <c r="CL76" s="2">
        <v>2</v>
      </c>
      <c r="CM76" s="2">
        <v>0.37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5</v>
      </c>
      <c r="CU76" s="2">
        <v>0.92</v>
      </c>
      <c r="CV76" s="2">
        <v>4</v>
      </c>
      <c r="CW76" s="2">
        <v>0.74</v>
      </c>
      <c r="CX76" s="2">
        <v>0</v>
      </c>
      <c r="CY76" s="2">
        <v>0</v>
      </c>
    </row>
    <row r="77" spans="1:103">
      <c r="A77" s="1" t="s">
        <v>262</v>
      </c>
      <c r="B77" s="2" t="s">
        <v>263</v>
      </c>
      <c r="C77" s="2">
        <v>1232</v>
      </c>
      <c r="D77" s="2">
        <v>695</v>
      </c>
      <c r="E77" s="2">
        <v>56.41</v>
      </c>
      <c r="G77" s="2">
        <v>691</v>
      </c>
      <c r="I77" s="2">
        <v>4</v>
      </c>
      <c r="J77" s="2">
        <v>694</v>
      </c>
      <c r="K77" s="2">
        <v>1</v>
      </c>
      <c r="L77" s="2">
        <v>491</v>
      </c>
      <c r="M77" s="2">
        <v>71.06</v>
      </c>
      <c r="N77" s="2">
        <v>381</v>
      </c>
      <c r="O77" s="2">
        <v>54.9</v>
      </c>
      <c r="P77" s="2">
        <v>128</v>
      </c>
      <c r="Q77" s="2">
        <v>18.52</v>
      </c>
      <c r="R77" s="2">
        <v>149</v>
      </c>
      <c r="S77" s="2">
        <v>21.47</v>
      </c>
      <c r="T77" s="2">
        <v>9</v>
      </c>
      <c r="U77" s="2">
        <v>1.3</v>
      </c>
      <c r="V77" s="2">
        <v>38</v>
      </c>
      <c r="W77" s="2">
        <v>5.48</v>
      </c>
      <c r="X77" s="2">
        <v>41</v>
      </c>
      <c r="Y77" s="2">
        <v>5.93</v>
      </c>
      <c r="Z77" s="2">
        <v>66</v>
      </c>
      <c r="AA77" s="2">
        <v>9.51</v>
      </c>
      <c r="AB77" s="2">
        <v>9</v>
      </c>
      <c r="AC77" s="2">
        <v>1.3</v>
      </c>
      <c r="AD77" s="2">
        <v>16</v>
      </c>
      <c r="AE77" s="2">
        <v>2.31</v>
      </c>
      <c r="AF77" s="2">
        <v>0</v>
      </c>
      <c r="AG77" s="2">
        <v>0</v>
      </c>
      <c r="AH77" s="2">
        <v>11</v>
      </c>
      <c r="AI77" s="2">
        <v>1.59</v>
      </c>
      <c r="AJ77" s="2">
        <v>1</v>
      </c>
      <c r="AK77" s="2">
        <v>0.14000000000000001</v>
      </c>
      <c r="AL77" s="2">
        <v>3</v>
      </c>
      <c r="AM77" s="2">
        <v>0.43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1</v>
      </c>
      <c r="AY77" s="2">
        <v>0.14000000000000001</v>
      </c>
      <c r="AZ77" s="2">
        <v>0</v>
      </c>
      <c r="BA77" s="2">
        <v>0</v>
      </c>
      <c r="BB77" s="2">
        <v>3</v>
      </c>
      <c r="BC77" s="2">
        <v>0.43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10</v>
      </c>
      <c r="BQ77" s="2">
        <v>1.45</v>
      </c>
      <c r="BR77" s="2">
        <v>17</v>
      </c>
      <c r="BS77" s="2">
        <v>2.4500000000000002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4</v>
      </c>
      <c r="CI77" s="2">
        <v>0.57999999999999996</v>
      </c>
      <c r="CJ77" s="2">
        <v>0</v>
      </c>
      <c r="CK77" s="2">
        <v>0</v>
      </c>
      <c r="CL77" s="2">
        <v>1</v>
      </c>
      <c r="CM77" s="2">
        <v>0.14000000000000001</v>
      </c>
      <c r="CN77" s="2">
        <v>0</v>
      </c>
      <c r="CO77" s="2">
        <v>0</v>
      </c>
      <c r="CP77" s="2">
        <v>1</v>
      </c>
      <c r="CQ77" s="2">
        <v>0.14000000000000001</v>
      </c>
      <c r="CR77" s="2">
        <v>0</v>
      </c>
      <c r="CS77" s="2">
        <v>0</v>
      </c>
      <c r="CT77" s="2">
        <v>3</v>
      </c>
      <c r="CU77" s="2">
        <v>0.43</v>
      </c>
      <c r="CV77" s="2">
        <v>2</v>
      </c>
      <c r="CW77" s="2">
        <v>0.28999999999999998</v>
      </c>
      <c r="CX77" s="2">
        <v>0</v>
      </c>
      <c r="CY77" s="2">
        <v>0</v>
      </c>
    </row>
    <row r="78" spans="1:103">
      <c r="A78" s="1" t="s">
        <v>264</v>
      </c>
      <c r="B78" s="2" t="s">
        <v>265</v>
      </c>
      <c r="C78" s="2">
        <v>1333</v>
      </c>
      <c r="D78" s="2">
        <v>758</v>
      </c>
      <c r="E78" s="2">
        <v>56.86</v>
      </c>
      <c r="G78" s="2">
        <v>752</v>
      </c>
      <c r="I78" s="2">
        <v>6</v>
      </c>
      <c r="J78" s="2">
        <v>753</v>
      </c>
      <c r="K78" s="2">
        <v>5</v>
      </c>
      <c r="L78" s="2">
        <v>453</v>
      </c>
      <c r="M78" s="2">
        <v>60.24</v>
      </c>
      <c r="N78" s="2">
        <v>336</v>
      </c>
      <c r="O78" s="2">
        <v>44.62</v>
      </c>
      <c r="P78" s="2">
        <v>177</v>
      </c>
      <c r="Q78" s="2">
        <v>23.54</v>
      </c>
      <c r="R78" s="2">
        <v>192</v>
      </c>
      <c r="S78" s="2">
        <v>25.5</v>
      </c>
      <c r="T78" s="2">
        <v>4</v>
      </c>
      <c r="U78" s="2">
        <v>0.53</v>
      </c>
      <c r="V78" s="2">
        <v>39</v>
      </c>
      <c r="W78" s="2">
        <v>5.18</v>
      </c>
      <c r="X78" s="2">
        <v>54</v>
      </c>
      <c r="Y78" s="2">
        <v>7.18</v>
      </c>
      <c r="Z78" s="2">
        <v>66</v>
      </c>
      <c r="AA78" s="2">
        <v>8.76</v>
      </c>
      <c r="AB78" s="2">
        <v>26</v>
      </c>
      <c r="AC78" s="2">
        <v>3.46</v>
      </c>
      <c r="AD78" s="2">
        <v>34</v>
      </c>
      <c r="AE78" s="2">
        <v>4.5199999999999996</v>
      </c>
      <c r="AF78" s="2">
        <v>0</v>
      </c>
      <c r="AG78" s="2">
        <v>0</v>
      </c>
      <c r="AH78" s="2">
        <v>17</v>
      </c>
      <c r="AI78" s="2">
        <v>2.2599999999999998</v>
      </c>
      <c r="AJ78" s="2">
        <v>5</v>
      </c>
      <c r="AK78" s="2">
        <v>0.66</v>
      </c>
      <c r="AL78" s="2">
        <v>4</v>
      </c>
      <c r="AM78" s="2">
        <v>0.53</v>
      </c>
      <c r="AN78" s="2">
        <v>0</v>
      </c>
      <c r="AO78" s="2">
        <v>0</v>
      </c>
      <c r="AP78" s="2">
        <v>1</v>
      </c>
      <c r="AQ78" s="2">
        <v>0.13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1</v>
      </c>
      <c r="BO78" s="2">
        <v>0.13</v>
      </c>
      <c r="BP78" s="2">
        <v>30</v>
      </c>
      <c r="BQ78" s="2">
        <v>3.99</v>
      </c>
      <c r="BR78" s="2">
        <v>55</v>
      </c>
      <c r="BS78" s="2">
        <v>7.3</v>
      </c>
      <c r="BT78" s="2">
        <v>0</v>
      </c>
      <c r="BU78" s="2">
        <v>0</v>
      </c>
      <c r="BV78" s="2">
        <v>1</v>
      </c>
      <c r="BW78" s="2">
        <v>0.13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1</v>
      </c>
      <c r="CI78" s="2">
        <v>0.13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1</v>
      </c>
      <c r="CQ78" s="2">
        <v>0.13</v>
      </c>
      <c r="CR78" s="2">
        <v>0</v>
      </c>
      <c r="CS78" s="2">
        <v>0</v>
      </c>
      <c r="CT78" s="2">
        <v>5</v>
      </c>
      <c r="CU78" s="2">
        <v>0.66</v>
      </c>
      <c r="CV78" s="2">
        <v>3</v>
      </c>
      <c r="CW78" s="2">
        <v>0.4</v>
      </c>
      <c r="CX78" s="2">
        <v>0</v>
      </c>
      <c r="CY78" s="2">
        <v>0</v>
      </c>
    </row>
    <row r="79" spans="1:103">
      <c r="A79" s="1" t="s">
        <v>266</v>
      </c>
      <c r="B79" s="2" t="s">
        <v>267</v>
      </c>
      <c r="C79" s="2">
        <v>0</v>
      </c>
      <c r="D79" s="2">
        <v>867</v>
      </c>
      <c r="G79" s="2">
        <v>862</v>
      </c>
      <c r="I79" s="2">
        <v>5</v>
      </c>
      <c r="J79" s="2">
        <v>860</v>
      </c>
      <c r="K79" s="2">
        <v>7</v>
      </c>
      <c r="L79" s="2">
        <v>594</v>
      </c>
      <c r="M79" s="2">
        <v>68.91</v>
      </c>
      <c r="N79" s="2">
        <v>419</v>
      </c>
      <c r="O79" s="2">
        <v>48.72</v>
      </c>
      <c r="P79" s="2">
        <v>158</v>
      </c>
      <c r="Q79" s="2">
        <v>18.329999999999998</v>
      </c>
      <c r="R79" s="2">
        <v>186</v>
      </c>
      <c r="S79" s="2">
        <v>21.63</v>
      </c>
      <c r="T79" s="2">
        <v>18</v>
      </c>
      <c r="U79" s="2">
        <v>2.09</v>
      </c>
      <c r="V79" s="2">
        <v>87</v>
      </c>
      <c r="W79" s="2">
        <v>10.119999999999999</v>
      </c>
      <c r="X79" s="2">
        <v>60</v>
      </c>
      <c r="Y79" s="2">
        <v>6.96</v>
      </c>
      <c r="Z79" s="2">
        <v>93</v>
      </c>
      <c r="AA79" s="2">
        <v>10.81</v>
      </c>
      <c r="AB79" s="2">
        <v>13</v>
      </c>
      <c r="AC79" s="2">
        <v>1.51</v>
      </c>
      <c r="AD79" s="2">
        <v>24</v>
      </c>
      <c r="AE79" s="2">
        <v>2.79</v>
      </c>
      <c r="AF79" s="2">
        <v>0</v>
      </c>
      <c r="AG79" s="2">
        <v>0</v>
      </c>
      <c r="AH79" s="2">
        <v>8</v>
      </c>
      <c r="AI79" s="2">
        <v>0.93</v>
      </c>
      <c r="AJ79" s="2">
        <v>2</v>
      </c>
      <c r="AK79" s="2">
        <v>0.23</v>
      </c>
      <c r="AL79" s="2">
        <v>2</v>
      </c>
      <c r="AM79" s="2">
        <v>0.23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3</v>
      </c>
      <c r="AY79" s="2">
        <v>0.35</v>
      </c>
      <c r="AZ79" s="2">
        <v>0</v>
      </c>
      <c r="BA79" s="2">
        <v>0</v>
      </c>
      <c r="BB79" s="2">
        <v>1</v>
      </c>
      <c r="BC79" s="2">
        <v>0.12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15</v>
      </c>
      <c r="BQ79" s="2">
        <v>1.74</v>
      </c>
      <c r="BR79" s="2">
        <v>31</v>
      </c>
      <c r="BS79" s="2">
        <v>3.6</v>
      </c>
      <c r="BT79" s="2">
        <v>0</v>
      </c>
      <c r="BU79" s="2">
        <v>0</v>
      </c>
      <c r="BV79" s="2">
        <v>1</v>
      </c>
      <c r="BW79" s="2">
        <v>0.12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3</v>
      </c>
      <c r="CM79" s="2">
        <v>0.35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2</v>
      </c>
      <c r="CU79" s="2">
        <v>0.23</v>
      </c>
      <c r="CV79" s="2">
        <v>2</v>
      </c>
      <c r="CW79" s="2">
        <v>0.23</v>
      </c>
      <c r="CX79" s="2">
        <v>0</v>
      </c>
      <c r="CY79" s="2">
        <v>0</v>
      </c>
    </row>
    <row r="80" spans="1:103">
      <c r="A80" s="1" t="s">
        <v>268</v>
      </c>
      <c r="B80" s="2" t="s">
        <v>269</v>
      </c>
      <c r="C80" s="2">
        <v>0</v>
      </c>
      <c r="D80" s="2">
        <v>728</v>
      </c>
      <c r="G80" s="2">
        <v>725</v>
      </c>
      <c r="I80" s="2">
        <v>3</v>
      </c>
      <c r="J80" s="2">
        <v>724</v>
      </c>
      <c r="K80" s="2">
        <v>4</v>
      </c>
      <c r="L80" s="2">
        <v>464</v>
      </c>
      <c r="M80" s="2">
        <v>64</v>
      </c>
      <c r="N80" s="2">
        <v>326</v>
      </c>
      <c r="O80" s="2">
        <v>45.03</v>
      </c>
      <c r="P80" s="2">
        <v>157</v>
      </c>
      <c r="Q80" s="2">
        <v>21.66</v>
      </c>
      <c r="R80" s="2">
        <v>183</v>
      </c>
      <c r="S80" s="2">
        <v>25.28</v>
      </c>
      <c r="T80" s="2">
        <v>10</v>
      </c>
      <c r="U80" s="2">
        <v>1.38</v>
      </c>
      <c r="V80" s="2">
        <v>75</v>
      </c>
      <c r="W80" s="2">
        <v>10.36</v>
      </c>
      <c r="X80" s="2">
        <v>48</v>
      </c>
      <c r="Y80" s="2">
        <v>6.62</v>
      </c>
      <c r="Z80" s="2">
        <v>64</v>
      </c>
      <c r="AA80" s="2">
        <v>8.84</v>
      </c>
      <c r="AB80" s="2">
        <v>16</v>
      </c>
      <c r="AC80" s="2">
        <v>2.21</v>
      </c>
      <c r="AD80" s="2">
        <v>24</v>
      </c>
      <c r="AE80" s="2">
        <v>3.31</v>
      </c>
      <c r="AF80" s="2">
        <v>0</v>
      </c>
      <c r="AG80" s="2">
        <v>0</v>
      </c>
      <c r="AH80" s="2">
        <v>11</v>
      </c>
      <c r="AI80" s="2">
        <v>1.52</v>
      </c>
      <c r="AJ80" s="2">
        <v>8</v>
      </c>
      <c r="AK80" s="2">
        <v>1.1000000000000001</v>
      </c>
      <c r="AL80" s="2">
        <v>5</v>
      </c>
      <c r="AM80" s="2">
        <v>0.69</v>
      </c>
      <c r="AN80" s="2">
        <v>0</v>
      </c>
      <c r="AO80" s="2">
        <v>0</v>
      </c>
      <c r="AP80" s="2">
        <v>1</v>
      </c>
      <c r="AQ80" s="2">
        <v>0.14000000000000001</v>
      </c>
      <c r="AR80" s="2">
        <v>0</v>
      </c>
      <c r="AS80" s="2">
        <v>0</v>
      </c>
      <c r="AT80" s="2">
        <v>1</v>
      </c>
      <c r="AU80" s="2">
        <v>0.14000000000000001</v>
      </c>
      <c r="AV80" s="2">
        <v>0</v>
      </c>
      <c r="AW80" s="2">
        <v>0</v>
      </c>
      <c r="AX80" s="2">
        <v>1</v>
      </c>
      <c r="AY80" s="2">
        <v>0.14000000000000001</v>
      </c>
      <c r="AZ80" s="2">
        <v>0</v>
      </c>
      <c r="BA80" s="2">
        <v>0</v>
      </c>
      <c r="BB80" s="2">
        <v>1</v>
      </c>
      <c r="BC80" s="2">
        <v>0.14000000000000001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21</v>
      </c>
      <c r="BQ80" s="2">
        <v>2.9</v>
      </c>
      <c r="BR80" s="2">
        <v>29</v>
      </c>
      <c r="BS80" s="2">
        <v>4.01</v>
      </c>
      <c r="BT80" s="2">
        <v>0</v>
      </c>
      <c r="BU80" s="2">
        <v>0</v>
      </c>
      <c r="BV80" s="2">
        <v>1</v>
      </c>
      <c r="BW80" s="2">
        <v>0.14000000000000001</v>
      </c>
      <c r="BX80" s="2">
        <v>0</v>
      </c>
      <c r="BY80" s="2">
        <v>0</v>
      </c>
      <c r="BZ80" s="2">
        <v>1</v>
      </c>
      <c r="CA80" s="2">
        <v>0.14000000000000001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1</v>
      </c>
      <c r="CU80" s="2">
        <v>0.14000000000000001</v>
      </c>
      <c r="CV80" s="2">
        <v>1</v>
      </c>
      <c r="CW80" s="2">
        <v>0.14000000000000001</v>
      </c>
      <c r="CX80" s="2">
        <v>0</v>
      </c>
      <c r="CY80" s="2">
        <v>0</v>
      </c>
    </row>
    <row r="81" spans="1:103">
      <c r="A81" s="1" t="s">
        <v>270</v>
      </c>
      <c r="B81" s="2" t="s">
        <v>271</v>
      </c>
      <c r="C81" s="2">
        <v>0</v>
      </c>
      <c r="D81" s="2">
        <v>681</v>
      </c>
      <c r="G81" s="2">
        <v>677</v>
      </c>
      <c r="I81" s="2">
        <v>4</v>
      </c>
      <c r="J81" s="2">
        <v>678</v>
      </c>
      <c r="K81" s="2">
        <v>3</v>
      </c>
      <c r="L81" s="2">
        <v>392</v>
      </c>
      <c r="M81" s="2">
        <v>57.9</v>
      </c>
      <c r="N81" s="2">
        <v>268</v>
      </c>
      <c r="O81" s="2">
        <v>39.53</v>
      </c>
      <c r="P81" s="2">
        <v>187</v>
      </c>
      <c r="Q81" s="2">
        <v>27.62</v>
      </c>
      <c r="R81" s="2">
        <v>197</v>
      </c>
      <c r="S81" s="2">
        <v>29.06</v>
      </c>
      <c r="T81" s="2">
        <v>10</v>
      </c>
      <c r="U81" s="2">
        <v>1.48</v>
      </c>
      <c r="V81" s="2">
        <v>59</v>
      </c>
      <c r="W81" s="2">
        <v>8.6999999999999993</v>
      </c>
      <c r="X81" s="2">
        <v>55</v>
      </c>
      <c r="Y81" s="2">
        <v>8.1199999999999992</v>
      </c>
      <c r="Z81" s="2">
        <v>82</v>
      </c>
      <c r="AA81" s="2">
        <v>12.09</v>
      </c>
      <c r="AB81" s="2">
        <v>12</v>
      </c>
      <c r="AC81" s="2">
        <v>1.77</v>
      </c>
      <c r="AD81" s="2">
        <v>19</v>
      </c>
      <c r="AE81" s="2">
        <v>2.8</v>
      </c>
      <c r="AF81" s="2">
        <v>0</v>
      </c>
      <c r="AG81" s="2">
        <v>0</v>
      </c>
      <c r="AH81" s="2">
        <v>8</v>
      </c>
      <c r="AI81" s="2">
        <v>1.18</v>
      </c>
      <c r="AJ81" s="2">
        <v>1</v>
      </c>
      <c r="AK81" s="2">
        <v>0.15</v>
      </c>
      <c r="AL81" s="2">
        <v>2</v>
      </c>
      <c r="AM81" s="2">
        <v>0.28999999999999998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2</v>
      </c>
      <c r="AY81" s="2">
        <v>0.28999999999999998</v>
      </c>
      <c r="AZ81" s="2">
        <v>0</v>
      </c>
      <c r="BA81" s="2">
        <v>0</v>
      </c>
      <c r="BB81" s="2">
        <v>1</v>
      </c>
      <c r="BC81" s="2">
        <v>0.15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16</v>
      </c>
      <c r="BQ81" s="2">
        <v>2.36</v>
      </c>
      <c r="BR81" s="2">
        <v>26</v>
      </c>
      <c r="BS81" s="2">
        <v>3.83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3</v>
      </c>
      <c r="CA81" s="2">
        <v>0.44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1</v>
      </c>
      <c r="CI81" s="2">
        <v>0.15</v>
      </c>
      <c r="CJ81" s="2">
        <v>0</v>
      </c>
      <c r="CK81" s="2">
        <v>0</v>
      </c>
      <c r="CL81" s="2">
        <v>5</v>
      </c>
      <c r="CM81" s="2">
        <v>0.74</v>
      </c>
      <c r="CN81" s="2">
        <v>0</v>
      </c>
      <c r="CO81" s="2">
        <v>0</v>
      </c>
      <c r="CP81" s="2">
        <v>1</v>
      </c>
      <c r="CQ81" s="2">
        <v>0.15</v>
      </c>
      <c r="CR81" s="2">
        <v>0</v>
      </c>
      <c r="CS81" s="2">
        <v>0</v>
      </c>
      <c r="CT81" s="2">
        <v>4</v>
      </c>
      <c r="CU81" s="2">
        <v>0.59</v>
      </c>
      <c r="CV81" s="2">
        <v>4</v>
      </c>
      <c r="CW81" s="2">
        <v>0.59</v>
      </c>
      <c r="CX81" s="2">
        <v>0</v>
      </c>
      <c r="CY81" s="2">
        <v>0</v>
      </c>
    </row>
    <row r="82" spans="1:103">
      <c r="A82" s="1" t="s">
        <v>272</v>
      </c>
      <c r="B82" s="2" t="s">
        <v>273</v>
      </c>
      <c r="C82" s="2">
        <v>0</v>
      </c>
      <c r="D82" s="2">
        <v>771</v>
      </c>
      <c r="G82" s="2">
        <v>765</v>
      </c>
      <c r="I82" s="2">
        <v>6</v>
      </c>
      <c r="J82" s="2">
        <v>767</v>
      </c>
      <c r="K82" s="2">
        <v>4</v>
      </c>
      <c r="L82" s="2">
        <v>482</v>
      </c>
      <c r="M82" s="2">
        <v>63.01</v>
      </c>
      <c r="N82" s="2">
        <v>349</v>
      </c>
      <c r="O82" s="2">
        <v>45.5</v>
      </c>
      <c r="P82" s="2">
        <v>161</v>
      </c>
      <c r="Q82" s="2">
        <v>21.05</v>
      </c>
      <c r="R82" s="2">
        <v>183</v>
      </c>
      <c r="S82" s="2">
        <v>23.86</v>
      </c>
      <c r="T82" s="2">
        <v>17</v>
      </c>
      <c r="U82" s="2">
        <v>2.2200000000000002</v>
      </c>
      <c r="V82" s="2">
        <v>75</v>
      </c>
      <c r="W82" s="2">
        <v>9.7799999999999994</v>
      </c>
      <c r="X82" s="2">
        <v>57</v>
      </c>
      <c r="Y82" s="2">
        <v>7.45</v>
      </c>
      <c r="Z82" s="2">
        <v>70</v>
      </c>
      <c r="AA82" s="2">
        <v>9.1300000000000008</v>
      </c>
      <c r="AB82" s="2">
        <v>32</v>
      </c>
      <c r="AC82" s="2">
        <v>4.18</v>
      </c>
      <c r="AD82" s="2">
        <v>40</v>
      </c>
      <c r="AE82" s="2">
        <v>5.22</v>
      </c>
      <c r="AF82" s="2">
        <v>0</v>
      </c>
      <c r="AG82" s="2">
        <v>0</v>
      </c>
      <c r="AH82" s="2">
        <v>11</v>
      </c>
      <c r="AI82" s="2">
        <v>1.43</v>
      </c>
      <c r="AJ82" s="2">
        <v>5</v>
      </c>
      <c r="AK82" s="2">
        <v>0.65</v>
      </c>
      <c r="AL82" s="2">
        <v>4</v>
      </c>
      <c r="AM82" s="2">
        <v>0.52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</v>
      </c>
      <c r="AU82" s="2">
        <v>0.13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2</v>
      </c>
      <c r="BC82" s="2">
        <v>0.26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8</v>
      </c>
      <c r="BQ82" s="2">
        <v>1.05</v>
      </c>
      <c r="BR82" s="2">
        <v>20</v>
      </c>
      <c r="BS82" s="2">
        <v>2.61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2</v>
      </c>
      <c r="CA82" s="2">
        <v>0.26</v>
      </c>
      <c r="CB82" s="2">
        <v>0</v>
      </c>
      <c r="CC82" s="2">
        <v>0</v>
      </c>
      <c r="CD82" s="2">
        <v>1</v>
      </c>
      <c r="CE82" s="2">
        <v>0.13</v>
      </c>
      <c r="CF82" s="2">
        <v>0</v>
      </c>
      <c r="CG82" s="2">
        <v>0</v>
      </c>
      <c r="CH82" s="2">
        <v>2</v>
      </c>
      <c r="CI82" s="2">
        <v>0.26</v>
      </c>
      <c r="CJ82" s="2">
        <v>0</v>
      </c>
      <c r="CK82" s="2">
        <v>0</v>
      </c>
      <c r="CL82" s="2">
        <v>2</v>
      </c>
      <c r="CM82" s="2">
        <v>0.26</v>
      </c>
      <c r="CN82" s="2">
        <v>0</v>
      </c>
      <c r="CO82" s="2">
        <v>0</v>
      </c>
      <c r="CP82" s="2">
        <v>1</v>
      </c>
      <c r="CQ82" s="2">
        <v>0.13</v>
      </c>
      <c r="CR82" s="2">
        <v>0</v>
      </c>
      <c r="CS82" s="2">
        <v>0</v>
      </c>
      <c r="CT82" s="2">
        <v>4</v>
      </c>
      <c r="CU82" s="2">
        <v>0.52</v>
      </c>
      <c r="CV82" s="2">
        <v>3</v>
      </c>
      <c r="CW82" s="2">
        <v>0.39</v>
      </c>
      <c r="CX82" s="2">
        <v>0</v>
      </c>
      <c r="CY82" s="2">
        <v>0</v>
      </c>
    </row>
    <row r="83" spans="1:103">
      <c r="A83" s="1" t="s">
        <v>274</v>
      </c>
      <c r="B83" s="2" t="s">
        <v>275</v>
      </c>
      <c r="C83" s="2">
        <v>0</v>
      </c>
      <c r="D83" s="2">
        <v>742</v>
      </c>
      <c r="G83" s="2">
        <v>735</v>
      </c>
      <c r="I83" s="2">
        <v>7</v>
      </c>
      <c r="J83" s="2">
        <v>736</v>
      </c>
      <c r="K83" s="2">
        <v>6</v>
      </c>
      <c r="L83" s="2">
        <v>446</v>
      </c>
      <c r="M83" s="2">
        <v>60.68</v>
      </c>
      <c r="N83" s="2">
        <v>329</v>
      </c>
      <c r="O83" s="2">
        <v>44.7</v>
      </c>
      <c r="P83" s="2">
        <v>182</v>
      </c>
      <c r="Q83" s="2">
        <v>24.76</v>
      </c>
      <c r="R83" s="2">
        <v>212</v>
      </c>
      <c r="S83" s="2">
        <v>28.8</v>
      </c>
      <c r="T83" s="2">
        <v>9</v>
      </c>
      <c r="U83" s="2">
        <v>1.22</v>
      </c>
      <c r="V83" s="2">
        <v>40</v>
      </c>
      <c r="W83" s="2">
        <v>5.43</v>
      </c>
      <c r="X83" s="2">
        <v>49</v>
      </c>
      <c r="Y83" s="2">
        <v>6.67</v>
      </c>
      <c r="Z83" s="2">
        <v>65</v>
      </c>
      <c r="AA83" s="2">
        <v>8.83</v>
      </c>
      <c r="AB83" s="2">
        <v>24</v>
      </c>
      <c r="AC83" s="2">
        <v>3.27</v>
      </c>
      <c r="AD83" s="2">
        <v>35</v>
      </c>
      <c r="AE83" s="2">
        <v>4.76</v>
      </c>
      <c r="AF83" s="2">
        <v>0</v>
      </c>
      <c r="AG83" s="2">
        <v>0</v>
      </c>
      <c r="AH83" s="2">
        <v>7</v>
      </c>
      <c r="AI83" s="2">
        <v>0.95</v>
      </c>
      <c r="AJ83" s="2">
        <v>5</v>
      </c>
      <c r="AK83" s="2">
        <v>0.68</v>
      </c>
      <c r="AL83" s="2">
        <v>4</v>
      </c>
      <c r="AM83" s="2">
        <v>0.54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3</v>
      </c>
      <c r="AY83" s="2">
        <v>0.41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18</v>
      </c>
      <c r="BQ83" s="2">
        <v>2.4500000000000002</v>
      </c>
      <c r="BR83" s="2">
        <v>29</v>
      </c>
      <c r="BS83" s="2">
        <v>3.94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7</v>
      </c>
      <c r="CM83" s="2">
        <v>0.95</v>
      </c>
      <c r="CN83" s="2">
        <v>0</v>
      </c>
      <c r="CO83" s="2">
        <v>0</v>
      </c>
      <c r="CP83" s="2">
        <v>2</v>
      </c>
      <c r="CQ83" s="2">
        <v>0.27</v>
      </c>
      <c r="CR83" s="2">
        <v>0</v>
      </c>
      <c r="CS83" s="2">
        <v>0</v>
      </c>
      <c r="CT83" s="2">
        <v>3</v>
      </c>
      <c r="CU83" s="2">
        <v>0.41</v>
      </c>
      <c r="CV83" s="2">
        <v>2</v>
      </c>
      <c r="CW83" s="2">
        <v>0.27</v>
      </c>
      <c r="CX83" s="2">
        <v>0</v>
      </c>
      <c r="CY83" s="2">
        <v>0</v>
      </c>
    </row>
    <row r="84" spans="1:103">
      <c r="A84" s="1" t="s">
        <v>276</v>
      </c>
      <c r="B84" s="2" t="s">
        <v>277</v>
      </c>
      <c r="C84" s="2">
        <v>0</v>
      </c>
      <c r="D84" s="2">
        <v>817</v>
      </c>
      <c r="G84" s="2">
        <v>810</v>
      </c>
      <c r="I84" s="2">
        <v>7</v>
      </c>
      <c r="J84" s="2">
        <v>812</v>
      </c>
      <c r="K84" s="2">
        <v>5</v>
      </c>
      <c r="L84" s="2">
        <v>454</v>
      </c>
      <c r="M84" s="2">
        <v>56.05</v>
      </c>
      <c r="N84" s="2">
        <v>328</v>
      </c>
      <c r="O84" s="2">
        <v>40.39</v>
      </c>
      <c r="P84" s="2">
        <v>206</v>
      </c>
      <c r="Q84" s="2">
        <v>25.43</v>
      </c>
      <c r="R84" s="2">
        <v>234</v>
      </c>
      <c r="S84" s="2">
        <v>28.82</v>
      </c>
      <c r="T84" s="2">
        <v>8</v>
      </c>
      <c r="U84" s="2">
        <v>0.99</v>
      </c>
      <c r="V84" s="2">
        <v>44</v>
      </c>
      <c r="W84" s="2">
        <v>5.42</v>
      </c>
      <c r="X84" s="2">
        <v>79</v>
      </c>
      <c r="Y84" s="2">
        <v>9.75</v>
      </c>
      <c r="Z84" s="2">
        <v>103</v>
      </c>
      <c r="AA84" s="2">
        <v>12.68</v>
      </c>
      <c r="AB84" s="2">
        <v>28</v>
      </c>
      <c r="AC84" s="2">
        <v>3.46</v>
      </c>
      <c r="AD84" s="2">
        <v>40</v>
      </c>
      <c r="AE84" s="2">
        <v>4.93</v>
      </c>
      <c r="AF84" s="2">
        <v>0</v>
      </c>
      <c r="AG84" s="2">
        <v>0</v>
      </c>
      <c r="AH84" s="2">
        <v>8</v>
      </c>
      <c r="AI84" s="2">
        <v>0.99</v>
      </c>
      <c r="AJ84" s="2">
        <v>2</v>
      </c>
      <c r="AK84" s="2">
        <v>0.25</v>
      </c>
      <c r="AL84" s="2">
        <v>3</v>
      </c>
      <c r="AM84" s="2">
        <v>0.37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</v>
      </c>
      <c r="AU84" s="2">
        <v>0.12</v>
      </c>
      <c r="AV84" s="2">
        <v>0</v>
      </c>
      <c r="AW84" s="2">
        <v>0</v>
      </c>
      <c r="AX84" s="2">
        <v>2</v>
      </c>
      <c r="AY84" s="2">
        <v>0.25</v>
      </c>
      <c r="AZ84" s="2">
        <v>0</v>
      </c>
      <c r="BA84" s="2">
        <v>0</v>
      </c>
      <c r="BB84" s="2">
        <v>2</v>
      </c>
      <c r="BC84" s="2">
        <v>0.25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28</v>
      </c>
      <c r="BQ84" s="2">
        <v>3.46</v>
      </c>
      <c r="BR84" s="2">
        <v>38</v>
      </c>
      <c r="BS84" s="2">
        <v>4.68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2</v>
      </c>
      <c r="CA84" s="2">
        <v>0.25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2</v>
      </c>
      <c r="CI84" s="2">
        <v>0.25</v>
      </c>
      <c r="CJ84" s="2">
        <v>0</v>
      </c>
      <c r="CK84" s="2">
        <v>0</v>
      </c>
      <c r="CL84" s="2">
        <v>2</v>
      </c>
      <c r="CM84" s="2">
        <v>0.25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3</v>
      </c>
      <c r="CU84" s="2">
        <v>0.37</v>
      </c>
      <c r="CV84" s="2">
        <v>5</v>
      </c>
      <c r="CW84" s="2">
        <v>0.62</v>
      </c>
      <c r="CX84" s="2">
        <v>0</v>
      </c>
      <c r="CY84" s="2">
        <v>0</v>
      </c>
    </row>
    <row r="85" spans="1:103">
      <c r="A85" s="1" t="s">
        <v>278</v>
      </c>
      <c r="B85" s="2" t="s">
        <v>279</v>
      </c>
      <c r="C85" s="2">
        <v>0</v>
      </c>
      <c r="D85" s="2">
        <v>518</v>
      </c>
      <c r="G85" s="2">
        <v>512</v>
      </c>
      <c r="I85" s="2">
        <v>6</v>
      </c>
      <c r="J85" s="2">
        <v>515</v>
      </c>
      <c r="K85" s="2">
        <v>3</v>
      </c>
      <c r="L85" s="2">
        <v>283</v>
      </c>
      <c r="M85" s="2">
        <v>55.27</v>
      </c>
      <c r="N85" s="2">
        <v>192</v>
      </c>
      <c r="O85" s="2">
        <v>37.28</v>
      </c>
      <c r="P85" s="2">
        <v>135</v>
      </c>
      <c r="Q85" s="2">
        <v>26.37</v>
      </c>
      <c r="R85" s="2">
        <v>158</v>
      </c>
      <c r="S85" s="2">
        <v>30.68</v>
      </c>
      <c r="T85" s="2">
        <v>5</v>
      </c>
      <c r="U85" s="2">
        <v>0.98</v>
      </c>
      <c r="V85" s="2">
        <v>32</v>
      </c>
      <c r="W85" s="2">
        <v>6.21</v>
      </c>
      <c r="X85" s="2">
        <v>53</v>
      </c>
      <c r="Y85" s="2">
        <v>10.35</v>
      </c>
      <c r="Z85" s="2">
        <v>59</v>
      </c>
      <c r="AA85" s="2">
        <v>11.46</v>
      </c>
      <c r="AB85" s="2">
        <v>16</v>
      </c>
      <c r="AC85" s="2">
        <v>3.13</v>
      </c>
      <c r="AD85" s="2">
        <v>21</v>
      </c>
      <c r="AE85" s="2">
        <v>4.08</v>
      </c>
      <c r="AF85" s="2">
        <v>0</v>
      </c>
      <c r="AG85" s="2">
        <v>0</v>
      </c>
      <c r="AH85" s="2">
        <v>12</v>
      </c>
      <c r="AI85" s="2">
        <v>2.33</v>
      </c>
      <c r="AJ85" s="2">
        <v>6</v>
      </c>
      <c r="AK85" s="2">
        <v>1.17</v>
      </c>
      <c r="AL85" s="2">
        <v>5</v>
      </c>
      <c r="AM85" s="2">
        <v>0.97</v>
      </c>
      <c r="AN85" s="2">
        <v>0</v>
      </c>
      <c r="AO85" s="2">
        <v>0</v>
      </c>
      <c r="AP85" s="2">
        <v>1</v>
      </c>
      <c r="AQ85" s="2">
        <v>0.19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3</v>
      </c>
      <c r="AY85" s="2">
        <v>0.57999999999999996</v>
      </c>
      <c r="AZ85" s="2">
        <v>0</v>
      </c>
      <c r="BA85" s="2">
        <v>0</v>
      </c>
      <c r="BB85" s="2">
        <v>2</v>
      </c>
      <c r="BC85" s="2">
        <v>0.39</v>
      </c>
      <c r="BD85" s="2">
        <v>0</v>
      </c>
      <c r="BE85" s="2">
        <v>0</v>
      </c>
      <c r="BF85" s="2">
        <v>4</v>
      </c>
      <c r="BG85" s="2">
        <v>0.78</v>
      </c>
      <c r="BH85" s="2">
        <v>0</v>
      </c>
      <c r="BI85" s="2">
        <v>0</v>
      </c>
      <c r="BJ85" s="2">
        <v>1</v>
      </c>
      <c r="BK85" s="2">
        <v>0.19</v>
      </c>
      <c r="BL85" s="2">
        <v>0</v>
      </c>
      <c r="BM85" s="2">
        <v>0</v>
      </c>
      <c r="BN85" s="2">
        <v>0</v>
      </c>
      <c r="BO85" s="2">
        <v>0</v>
      </c>
      <c r="BP85" s="2">
        <v>14</v>
      </c>
      <c r="BQ85" s="2">
        <v>2.73</v>
      </c>
      <c r="BR85" s="2">
        <v>15</v>
      </c>
      <c r="BS85" s="2">
        <v>2.91</v>
      </c>
      <c r="BT85" s="2">
        <v>0</v>
      </c>
      <c r="BU85" s="2">
        <v>0</v>
      </c>
      <c r="BV85" s="2">
        <v>1</v>
      </c>
      <c r="BW85" s="2">
        <v>0.19</v>
      </c>
      <c r="BX85" s="2">
        <v>0</v>
      </c>
      <c r="BY85" s="2">
        <v>0</v>
      </c>
      <c r="BZ85" s="2">
        <v>4</v>
      </c>
      <c r="CA85" s="2">
        <v>0.78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2</v>
      </c>
      <c r="CI85" s="2">
        <v>0.39</v>
      </c>
      <c r="CJ85" s="2">
        <v>0</v>
      </c>
      <c r="CK85" s="2">
        <v>0</v>
      </c>
      <c r="CL85" s="2">
        <v>1</v>
      </c>
      <c r="CM85" s="2">
        <v>0.19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2</v>
      </c>
      <c r="CU85" s="2">
        <v>0.39</v>
      </c>
      <c r="CV85" s="2">
        <v>0</v>
      </c>
      <c r="CW85" s="2">
        <v>0</v>
      </c>
      <c r="CX85" s="2">
        <v>0</v>
      </c>
      <c r="CY85" s="2">
        <v>0</v>
      </c>
    </row>
    <row r="86" spans="1:103">
      <c r="A86" s="1" t="s">
        <v>280</v>
      </c>
      <c r="B86" s="2" t="s">
        <v>281</v>
      </c>
      <c r="C86" s="2">
        <v>0</v>
      </c>
      <c r="D86" s="2">
        <v>1070</v>
      </c>
      <c r="G86" s="2">
        <v>1058</v>
      </c>
      <c r="I86" s="2">
        <v>12</v>
      </c>
      <c r="J86" s="2">
        <v>1063</v>
      </c>
      <c r="K86" s="2">
        <v>7</v>
      </c>
      <c r="L86" s="2">
        <v>651</v>
      </c>
      <c r="M86" s="2">
        <v>61.53</v>
      </c>
      <c r="N86" s="2">
        <v>462</v>
      </c>
      <c r="O86" s="2">
        <v>43.46</v>
      </c>
      <c r="P86" s="2">
        <v>247</v>
      </c>
      <c r="Q86" s="2">
        <v>23.35</v>
      </c>
      <c r="R86" s="2">
        <v>267</v>
      </c>
      <c r="S86" s="2">
        <v>25.12</v>
      </c>
      <c r="T86" s="2">
        <v>18</v>
      </c>
      <c r="U86" s="2">
        <v>1.7</v>
      </c>
      <c r="V86" s="2">
        <v>80</v>
      </c>
      <c r="W86" s="2">
        <v>7.53</v>
      </c>
      <c r="X86" s="2">
        <v>79</v>
      </c>
      <c r="Y86" s="2">
        <v>7.47</v>
      </c>
      <c r="Z86" s="2">
        <v>113</v>
      </c>
      <c r="AA86" s="2">
        <v>10.63</v>
      </c>
      <c r="AB86" s="2">
        <v>26</v>
      </c>
      <c r="AC86" s="2">
        <v>2.46</v>
      </c>
      <c r="AD86" s="2">
        <v>45</v>
      </c>
      <c r="AE86" s="2">
        <v>4.2300000000000004</v>
      </c>
      <c r="AF86" s="2">
        <v>0</v>
      </c>
      <c r="AG86" s="2">
        <v>0</v>
      </c>
      <c r="AH86" s="2">
        <v>20</v>
      </c>
      <c r="AI86" s="2">
        <v>1.88</v>
      </c>
      <c r="AJ86" s="2">
        <v>2</v>
      </c>
      <c r="AK86" s="2">
        <v>0.19</v>
      </c>
      <c r="AL86" s="2">
        <v>3</v>
      </c>
      <c r="AM86" s="2">
        <v>0.28000000000000003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0.38</v>
      </c>
      <c r="AZ86" s="2">
        <v>0</v>
      </c>
      <c r="BA86" s="2">
        <v>0</v>
      </c>
      <c r="BB86" s="2">
        <v>5</v>
      </c>
      <c r="BC86" s="2">
        <v>0.47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1</v>
      </c>
      <c r="BK86" s="2">
        <v>0.09</v>
      </c>
      <c r="BL86" s="2">
        <v>0</v>
      </c>
      <c r="BM86" s="2">
        <v>0</v>
      </c>
      <c r="BN86" s="2">
        <v>0</v>
      </c>
      <c r="BO86" s="2">
        <v>0</v>
      </c>
      <c r="BP86" s="2">
        <v>32</v>
      </c>
      <c r="BQ86" s="2">
        <v>3.02</v>
      </c>
      <c r="BR86" s="2">
        <v>56</v>
      </c>
      <c r="BS86" s="2">
        <v>5.27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1</v>
      </c>
      <c r="CA86" s="2">
        <v>0.09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1</v>
      </c>
      <c r="CM86" s="2">
        <v>0.09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5</v>
      </c>
      <c r="CU86" s="2">
        <v>0.47</v>
      </c>
      <c r="CV86" s="2">
        <v>3</v>
      </c>
      <c r="CW86" s="2">
        <v>0.28000000000000003</v>
      </c>
      <c r="CX86" s="2">
        <v>0</v>
      </c>
      <c r="CY86" s="2">
        <v>0</v>
      </c>
    </row>
    <row r="87" spans="1:103">
      <c r="A87" s="1" t="s">
        <v>282</v>
      </c>
      <c r="B87" s="2" t="s">
        <v>283</v>
      </c>
      <c r="C87" s="2">
        <v>0</v>
      </c>
      <c r="D87" s="2">
        <v>1078</v>
      </c>
      <c r="G87" s="2">
        <v>1072</v>
      </c>
      <c r="I87" s="2">
        <v>6</v>
      </c>
      <c r="J87" s="2">
        <v>1073</v>
      </c>
      <c r="K87" s="2">
        <v>5</v>
      </c>
      <c r="L87" s="2">
        <v>698</v>
      </c>
      <c r="M87" s="2">
        <v>65.11</v>
      </c>
      <c r="N87" s="2">
        <v>513</v>
      </c>
      <c r="O87" s="2">
        <v>47.81</v>
      </c>
      <c r="P87" s="2">
        <v>228</v>
      </c>
      <c r="Q87" s="2">
        <v>21.27</v>
      </c>
      <c r="R87" s="2">
        <v>263</v>
      </c>
      <c r="S87" s="2">
        <v>24.51</v>
      </c>
      <c r="T87" s="2">
        <v>19</v>
      </c>
      <c r="U87" s="2">
        <v>1.77</v>
      </c>
      <c r="V87" s="2">
        <v>95</v>
      </c>
      <c r="W87" s="2">
        <v>8.85</v>
      </c>
      <c r="X87" s="2">
        <v>79</v>
      </c>
      <c r="Y87" s="2">
        <v>7.37</v>
      </c>
      <c r="Z87" s="2">
        <v>91</v>
      </c>
      <c r="AA87" s="2">
        <v>8.48</v>
      </c>
      <c r="AB87" s="2">
        <v>17</v>
      </c>
      <c r="AC87" s="2">
        <v>1.59</v>
      </c>
      <c r="AD87" s="2">
        <v>32</v>
      </c>
      <c r="AE87" s="2">
        <v>2.98</v>
      </c>
      <c r="AF87" s="2">
        <v>0</v>
      </c>
      <c r="AG87" s="2">
        <v>0</v>
      </c>
      <c r="AH87" s="2">
        <v>18</v>
      </c>
      <c r="AI87" s="2">
        <v>1.68</v>
      </c>
      <c r="AJ87" s="2">
        <v>4</v>
      </c>
      <c r="AK87" s="2">
        <v>0.37</v>
      </c>
      <c r="AL87" s="2">
        <v>2</v>
      </c>
      <c r="AM87" s="2">
        <v>0.19</v>
      </c>
      <c r="AN87" s="2">
        <v>0</v>
      </c>
      <c r="AO87" s="2">
        <v>0</v>
      </c>
      <c r="AP87" s="2">
        <v>1</v>
      </c>
      <c r="AQ87" s="2">
        <v>0.09</v>
      </c>
      <c r="AR87" s="2">
        <v>0</v>
      </c>
      <c r="AS87" s="2">
        <v>0</v>
      </c>
      <c r="AT87" s="2">
        <v>2</v>
      </c>
      <c r="AU87" s="2">
        <v>0.19</v>
      </c>
      <c r="AV87" s="2">
        <v>0</v>
      </c>
      <c r="AW87" s="2">
        <v>0</v>
      </c>
      <c r="AX87" s="2">
        <v>2</v>
      </c>
      <c r="AY87" s="2">
        <v>0.19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23</v>
      </c>
      <c r="BQ87" s="2">
        <v>2.15</v>
      </c>
      <c r="BR87" s="2">
        <v>45</v>
      </c>
      <c r="BS87" s="2">
        <v>4.1900000000000004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1</v>
      </c>
      <c r="CA87" s="2">
        <v>0.09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5</v>
      </c>
      <c r="CM87" s="2">
        <v>0.47</v>
      </c>
      <c r="CN87" s="2">
        <v>0</v>
      </c>
      <c r="CO87" s="2">
        <v>0</v>
      </c>
      <c r="CP87" s="2">
        <v>2</v>
      </c>
      <c r="CQ87" s="2">
        <v>0.19</v>
      </c>
      <c r="CR87" s="2">
        <v>0</v>
      </c>
      <c r="CS87" s="2">
        <v>0</v>
      </c>
      <c r="CT87" s="2">
        <v>1</v>
      </c>
      <c r="CU87" s="2">
        <v>0.09</v>
      </c>
      <c r="CV87" s="2">
        <v>4</v>
      </c>
      <c r="CW87" s="2">
        <v>0.37</v>
      </c>
      <c r="CX87" s="2">
        <v>0</v>
      </c>
      <c r="CY87" s="2">
        <v>0</v>
      </c>
    </row>
    <row r="88" spans="1:103">
      <c r="A88" s="1" t="s">
        <v>284</v>
      </c>
      <c r="B88" s="2" t="s">
        <v>285</v>
      </c>
      <c r="C88" s="2">
        <v>0</v>
      </c>
      <c r="D88" s="2">
        <v>739</v>
      </c>
      <c r="G88" s="2">
        <v>733</v>
      </c>
      <c r="I88" s="2">
        <v>6</v>
      </c>
      <c r="J88" s="2">
        <v>737</v>
      </c>
      <c r="K88" s="2">
        <v>2</v>
      </c>
      <c r="L88" s="2">
        <v>460</v>
      </c>
      <c r="M88" s="2">
        <v>62.76</v>
      </c>
      <c r="N88" s="2">
        <v>335</v>
      </c>
      <c r="O88" s="2">
        <v>45.45</v>
      </c>
      <c r="P88" s="2">
        <v>151</v>
      </c>
      <c r="Q88" s="2">
        <v>20.6</v>
      </c>
      <c r="R88" s="2">
        <v>156</v>
      </c>
      <c r="S88" s="2">
        <v>21.17</v>
      </c>
      <c r="T88" s="2">
        <v>21</v>
      </c>
      <c r="U88" s="2">
        <v>2.86</v>
      </c>
      <c r="V88" s="2">
        <v>68</v>
      </c>
      <c r="W88" s="2">
        <v>9.23</v>
      </c>
      <c r="X88" s="2">
        <v>49</v>
      </c>
      <c r="Y88" s="2">
        <v>6.68</v>
      </c>
      <c r="Z88" s="2">
        <v>78</v>
      </c>
      <c r="AA88" s="2">
        <v>10.58</v>
      </c>
      <c r="AB88" s="2">
        <v>29</v>
      </c>
      <c r="AC88" s="2">
        <v>3.96</v>
      </c>
      <c r="AD88" s="2">
        <v>39</v>
      </c>
      <c r="AE88" s="2">
        <v>5.29</v>
      </c>
      <c r="AF88" s="2">
        <v>0</v>
      </c>
      <c r="AG88" s="2">
        <v>0</v>
      </c>
      <c r="AH88" s="2">
        <v>7</v>
      </c>
      <c r="AI88" s="2">
        <v>0.95</v>
      </c>
      <c r="AJ88" s="2">
        <v>1</v>
      </c>
      <c r="AK88" s="2">
        <v>0.14000000000000001</v>
      </c>
      <c r="AL88" s="2">
        <v>22</v>
      </c>
      <c r="AM88" s="2">
        <v>2.99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3</v>
      </c>
      <c r="AY88" s="2">
        <v>0.41</v>
      </c>
      <c r="AZ88" s="2">
        <v>0</v>
      </c>
      <c r="BA88" s="2">
        <v>0</v>
      </c>
      <c r="BB88" s="2">
        <v>1</v>
      </c>
      <c r="BC88" s="2">
        <v>0.14000000000000001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1</v>
      </c>
      <c r="BO88" s="2">
        <v>0.14000000000000001</v>
      </c>
      <c r="BP88" s="2">
        <v>22</v>
      </c>
      <c r="BQ88" s="2">
        <v>3</v>
      </c>
      <c r="BR88" s="2">
        <v>18</v>
      </c>
      <c r="BS88" s="2">
        <v>2.44</v>
      </c>
      <c r="BT88" s="2">
        <v>0</v>
      </c>
      <c r="BU88" s="2">
        <v>0</v>
      </c>
      <c r="BV88" s="2">
        <v>2</v>
      </c>
      <c r="BW88" s="2">
        <v>0.27</v>
      </c>
      <c r="BX88" s="2">
        <v>0</v>
      </c>
      <c r="BY88" s="2">
        <v>0</v>
      </c>
      <c r="BZ88" s="2">
        <v>3</v>
      </c>
      <c r="CA88" s="2">
        <v>0.41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1</v>
      </c>
      <c r="CI88" s="2">
        <v>0.14000000000000001</v>
      </c>
      <c r="CJ88" s="2">
        <v>0</v>
      </c>
      <c r="CK88" s="2">
        <v>0</v>
      </c>
      <c r="CL88" s="2">
        <v>2</v>
      </c>
      <c r="CM88" s="2">
        <v>0.27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</v>
      </c>
      <c r="CU88" s="2">
        <v>0.14000000000000001</v>
      </c>
      <c r="CV88" s="2">
        <v>0</v>
      </c>
      <c r="CW88" s="2">
        <v>0</v>
      </c>
      <c r="CX88" s="2">
        <v>0</v>
      </c>
      <c r="CY88" s="2">
        <v>0</v>
      </c>
    </row>
    <row r="89" spans="1:103">
      <c r="A89" s="1" t="s">
        <v>286</v>
      </c>
      <c r="B89" s="2" t="s">
        <v>287</v>
      </c>
      <c r="C89" s="2">
        <v>0</v>
      </c>
      <c r="D89" s="2">
        <v>735</v>
      </c>
      <c r="G89" s="2">
        <v>723</v>
      </c>
      <c r="I89" s="2">
        <v>12</v>
      </c>
      <c r="J89" s="2">
        <v>723</v>
      </c>
      <c r="K89" s="2">
        <v>12</v>
      </c>
      <c r="L89" s="2">
        <v>402</v>
      </c>
      <c r="M89" s="2">
        <v>55.6</v>
      </c>
      <c r="N89" s="2">
        <v>292</v>
      </c>
      <c r="O89" s="2">
        <v>40.39</v>
      </c>
      <c r="P89" s="2">
        <v>163</v>
      </c>
      <c r="Q89" s="2">
        <v>22.54</v>
      </c>
      <c r="R89" s="2">
        <v>174</v>
      </c>
      <c r="S89" s="2">
        <v>24.07</v>
      </c>
      <c r="T89" s="2">
        <v>16</v>
      </c>
      <c r="U89" s="2">
        <v>2.21</v>
      </c>
      <c r="V89" s="2">
        <v>55</v>
      </c>
      <c r="W89" s="2">
        <v>7.61</v>
      </c>
      <c r="X89" s="2">
        <v>81</v>
      </c>
      <c r="Y89" s="2">
        <v>11.2</v>
      </c>
      <c r="Z89" s="2">
        <v>96</v>
      </c>
      <c r="AA89" s="2">
        <v>13.28</v>
      </c>
      <c r="AB89" s="2">
        <v>28</v>
      </c>
      <c r="AC89" s="2">
        <v>3.87</v>
      </c>
      <c r="AD89" s="2">
        <v>41</v>
      </c>
      <c r="AE89" s="2">
        <v>5.67</v>
      </c>
      <c r="AF89" s="2">
        <v>0</v>
      </c>
      <c r="AG89" s="2">
        <v>0</v>
      </c>
      <c r="AH89" s="2">
        <v>11</v>
      </c>
      <c r="AI89" s="2">
        <v>1.52</v>
      </c>
      <c r="AJ89" s="2">
        <v>7</v>
      </c>
      <c r="AK89" s="2">
        <v>0.97</v>
      </c>
      <c r="AL89" s="2">
        <v>4</v>
      </c>
      <c r="AM89" s="2">
        <v>0.55000000000000004</v>
      </c>
      <c r="AN89" s="2">
        <v>0</v>
      </c>
      <c r="AO89" s="2">
        <v>0</v>
      </c>
      <c r="AP89" s="2">
        <v>1</v>
      </c>
      <c r="AQ89" s="2">
        <v>0.14000000000000001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1</v>
      </c>
      <c r="BC89" s="2">
        <v>0.14000000000000001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23</v>
      </c>
      <c r="BQ89" s="2">
        <v>3.18</v>
      </c>
      <c r="BR89" s="2">
        <v>39</v>
      </c>
      <c r="BS89" s="2">
        <v>5.39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2</v>
      </c>
      <c r="CA89" s="2">
        <v>0.28000000000000003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2</v>
      </c>
      <c r="CM89" s="2">
        <v>0.28000000000000003</v>
      </c>
      <c r="CN89" s="2">
        <v>0</v>
      </c>
      <c r="CO89" s="2">
        <v>0</v>
      </c>
      <c r="CP89" s="2">
        <v>2</v>
      </c>
      <c r="CQ89" s="2">
        <v>0.28000000000000003</v>
      </c>
      <c r="CR89" s="2">
        <v>0</v>
      </c>
      <c r="CS89" s="2">
        <v>0</v>
      </c>
      <c r="CT89" s="2">
        <v>3</v>
      </c>
      <c r="CU89" s="2">
        <v>0.41</v>
      </c>
      <c r="CV89" s="2">
        <v>3</v>
      </c>
      <c r="CW89" s="2">
        <v>0.41</v>
      </c>
      <c r="CX89" s="2">
        <v>0</v>
      </c>
      <c r="CY89" s="2">
        <v>0</v>
      </c>
    </row>
    <row r="90" spans="1:103">
      <c r="A90" s="1" t="s">
        <v>288</v>
      </c>
      <c r="B90" s="2" t="s">
        <v>289</v>
      </c>
      <c r="C90" s="2">
        <v>0</v>
      </c>
      <c r="D90" s="2">
        <v>747</v>
      </c>
      <c r="G90" s="2">
        <v>744</v>
      </c>
      <c r="I90" s="2">
        <v>3</v>
      </c>
      <c r="J90" s="2">
        <v>742</v>
      </c>
      <c r="K90" s="2">
        <v>5</v>
      </c>
      <c r="L90" s="2">
        <v>488</v>
      </c>
      <c r="M90" s="2">
        <v>65.59</v>
      </c>
      <c r="N90" s="2">
        <v>365</v>
      </c>
      <c r="O90" s="2">
        <v>49.19</v>
      </c>
      <c r="P90" s="2">
        <v>147</v>
      </c>
      <c r="Q90" s="2">
        <v>19.760000000000002</v>
      </c>
      <c r="R90" s="2">
        <v>172</v>
      </c>
      <c r="S90" s="2">
        <v>23.18</v>
      </c>
      <c r="T90" s="2">
        <v>10</v>
      </c>
      <c r="U90" s="2">
        <v>1.34</v>
      </c>
      <c r="V90" s="2">
        <v>37</v>
      </c>
      <c r="W90" s="2">
        <v>4.99</v>
      </c>
      <c r="X90" s="2">
        <v>56</v>
      </c>
      <c r="Y90" s="2">
        <v>7.53</v>
      </c>
      <c r="Z90" s="2">
        <v>74</v>
      </c>
      <c r="AA90" s="2">
        <v>9.9700000000000006</v>
      </c>
      <c r="AB90" s="2">
        <v>23</v>
      </c>
      <c r="AC90" s="2">
        <v>3.09</v>
      </c>
      <c r="AD90" s="2">
        <v>32</v>
      </c>
      <c r="AE90" s="2">
        <v>4.3099999999999996</v>
      </c>
      <c r="AF90" s="2">
        <v>0</v>
      </c>
      <c r="AG90" s="2">
        <v>0</v>
      </c>
      <c r="AH90" s="2">
        <v>13</v>
      </c>
      <c r="AI90" s="2">
        <v>1.75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2</v>
      </c>
      <c r="AQ90" s="2">
        <v>0.27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1</v>
      </c>
      <c r="AY90" s="2">
        <v>0.13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18</v>
      </c>
      <c r="BQ90" s="2">
        <v>2.42</v>
      </c>
      <c r="BR90" s="2">
        <v>36</v>
      </c>
      <c r="BS90" s="2">
        <v>4.8499999999999996</v>
      </c>
      <c r="BT90" s="2">
        <v>0</v>
      </c>
      <c r="BU90" s="2">
        <v>0</v>
      </c>
      <c r="BV90" s="2">
        <v>2</v>
      </c>
      <c r="BW90" s="2">
        <v>0.27</v>
      </c>
      <c r="BX90" s="2">
        <v>0</v>
      </c>
      <c r="BY90" s="2">
        <v>0</v>
      </c>
      <c r="BZ90" s="2">
        <v>3</v>
      </c>
      <c r="CA90" s="2">
        <v>0.4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1</v>
      </c>
      <c r="CI90" s="2">
        <v>0.13</v>
      </c>
      <c r="CJ90" s="2">
        <v>0</v>
      </c>
      <c r="CK90" s="2">
        <v>0</v>
      </c>
      <c r="CL90" s="2">
        <v>2</v>
      </c>
      <c r="CM90" s="2">
        <v>0.27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2</v>
      </c>
      <c r="CU90" s="2">
        <v>0.27</v>
      </c>
      <c r="CV90" s="2">
        <v>2</v>
      </c>
      <c r="CW90" s="2">
        <v>0.27</v>
      </c>
      <c r="CX90" s="2">
        <v>0</v>
      </c>
      <c r="CY90" s="2">
        <v>0</v>
      </c>
    </row>
    <row r="91" spans="1:103">
      <c r="A91" s="1" t="s">
        <v>290</v>
      </c>
      <c r="B91" s="2" t="s">
        <v>291</v>
      </c>
      <c r="C91" s="2">
        <v>0</v>
      </c>
      <c r="D91" s="2">
        <v>715</v>
      </c>
      <c r="G91" s="2">
        <v>709</v>
      </c>
      <c r="I91" s="2">
        <v>6</v>
      </c>
      <c r="J91" s="2">
        <v>708</v>
      </c>
      <c r="K91" s="2">
        <v>7</v>
      </c>
      <c r="L91" s="2">
        <v>405</v>
      </c>
      <c r="M91" s="2">
        <v>57.12</v>
      </c>
      <c r="N91" s="2">
        <v>291</v>
      </c>
      <c r="O91" s="2">
        <v>41.1</v>
      </c>
      <c r="P91" s="2">
        <v>203</v>
      </c>
      <c r="Q91" s="2">
        <v>28.63</v>
      </c>
      <c r="R91" s="2">
        <v>213</v>
      </c>
      <c r="S91" s="2">
        <v>30.08</v>
      </c>
      <c r="T91" s="2">
        <v>5</v>
      </c>
      <c r="U91" s="2">
        <v>0.71</v>
      </c>
      <c r="V91" s="2">
        <v>38</v>
      </c>
      <c r="W91" s="2">
        <v>5.37</v>
      </c>
      <c r="X91" s="2">
        <v>39</v>
      </c>
      <c r="Y91" s="2">
        <v>5.5</v>
      </c>
      <c r="Z91" s="2">
        <v>56</v>
      </c>
      <c r="AA91" s="2">
        <v>7.91</v>
      </c>
      <c r="AB91" s="2">
        <v>26</v>
      </c>
      <c r="AC91" s="2">
        <v>3.67</v>
      </c>
      <c r="AD91" s="2">
        <v>41</v>
      </c>
      <c r="AE91" s="2">
        <v>5.79</v>
      </c>
      <c r="AF91" s="2">
        <v>0</v>
      </c>
      <c r="AG91" s="2">
        <v>0</v>
      </c>
      <c r="AH91" s="2">
        <v>17</v>
      </c>
      <c r="AI91" s="2">
        <v>2.4</v>
      </c>
      <c r="AJ91" s="2">
        <v>7</v>
      </c>
      <c r="AK91" s="2">
        <v>0.99</v>
      </c>
      <c r="AL91" s="2">
        <v>2</v>
      </c>
      <c r="AM91" s="2">
        <v>0.28000000000000003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2</v>
      </c>
      <c r="AU91" s="2">
        <v>0.28000000000000003</v>
      </c>
      <c r="AV91" s="2">
        <v>0</v>
      </c>
      <c r="AW91" s="2">
        <v>0</v>
      </c>
      <c r="AX91" s="2">
        <v>2</v>
      </c>
      <c r="AY91" s="2">
        <v>0.28000000000000003</v>
      </c>
      <c r="AZ91" s="2">
        <v>0</v>
      </c>
      <c r="BA91" s="2">
        <v>0</v>
      </c>
      <c r="BB91" s="2">
        <v>1</v>
      </c>
      <c r="BC91" s="2">
        <v>0.14000000000000001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21</v>
      </c>
      <c r="BQ91" s="2">
        <v>2.96</v>
      </c>
      <c r="BR91" s="2">
        <v>38</v>
      </c>
      <c r="BS91" s="2">
        <v>5.37</v>
      </c>
      <c r="BT91" s="2">
        <v>0</v>
      </c>
      <c r="BU91" s="2">
        <v>0</v>
      </c>
      <c r="BV91" s="2">
        <v>2</v>
      </c>
      <c r="BW91" s="2">
        <v>0.28000000000000003</v>
      </c>
      <c r="BX91" s="2">
        <v>0</v>
      </c>
      <c r="BY91" s="2">
        <v>0</v>
      </c>
      <c r="BZ91" s="2">
        <v>1</v>
      </c>
      <c r="CA91" s="2">
        <v>0.14000000000000001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3</v>
      </c>
      <c r="CI91" s="2">
        <v>0.42</v>
      </c>
      <c r="CJ91" s="2">
        <v>0</v>
      </c>
      <c r="CK91" s="2">
        <v>0</v>
      </c>
      <c r="CL91" s="2">
        <v>1</v>
      </c>
      <c r="CM91" s="2">
        <v>0.14000000000000001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3</v>
      </c>
      <c r="CW91" s="2">
        <v>0.42</v>
      </c>
      <c r="CX91" s="2">
        <v>0</v>
      </c>
      <c r="CY91" s="2">
        <v>0</v>
      </c>
    </row>
    <row r="92" spans="1:103">
      <c r="A92" s="1" t="s">
        <v>292</v>
      </c>
      <c r="B92" s="2" t="s">
        <v>293</v>
      </c>
      <c r="C92" s="2">
        <v>0</v>
      </c>
      <c r="D92" s="2">
        <v>674</v>
      </c>
      <c r="G92" s="2">
        <v>670</v>
      </c>
      <c r="I92" s="2">
        <v>4</v>
      </c>
      <c r="J92" s="2">
        <v>674</v>
      </c>
      <c r="K92" s="2">
        <v>0</v>
      </c>
      <c r="L92" s="2">
        <v>386</v>
      </c>
      <c r="M92" s="2">
        <v>57.61</v>
      </c>
      <c r="N92" s="2">
        <v>284</v>
      </c>
      <c r="O92" s="2">
        <v>42.14</v>
      </c>
      <c r="P92" s="2">
        <v>177</v>
      </c>
      <c r="Q92" s="2">
        <v>26.42</v>
      </c>
      <c r="R92" s="2">
        <v>195</v>
      </c>
      <c r="S92" s="2">
        <v>28.93</v>
      </c>
      <c r="T92" s="2">
        <v>10</v>
      </c>
      <c r="U92" s="2">
        <v>1.49</v>
      </c>
      <c r="V92" s="2">
        <v>34</v>
      </c>
      <c r="W92" s="2">
        <v>5.04</v>
      </c>
      <c r="X92" s="2">
        <v>48</v>
      </c>
      <c r="Y92" s="2">
        <v>7.16</v>
      </c>
      <c r="Z92" s="2">
        <v>63</v>
      </c>
      <c r="AA92" s="2">
        <v>9.35</v>
      </c>
      <c r="AB92" s="2">
        <v>21</v>
      </c>
      <c r="AC92" s="2">
        <v>3.13</v>
      </c>
      <c r="AD92" s="2">
        <v>44</v>
      </c>
      <c r="AE92" s="2">
        <v>6.53</v>
      </c>
      <c r="AF92" s="2">
        <v>0</v>
      </c>
      <c r="AG92" s="2">
        <v>0</v>
      </c>
      <c r="AH92" s="2">
        <v>8</v>
      </c>
      <c r="AI92" s="2">
        <v>1.19</v>
      </c>
      <c r="AJ92" s="2">
        <v>7</v>
      </c>
      <c r="AK92" s="2">
        <v>1.04</v>
      </c>
      <c r="AL92" s="2">
        <v>4</v>
      </c>
      <c r="AM92" s="2">
        <v>0.59</v>
      </c>
      <c r="AN92" s="2">
        <v>0</v>
      </c>
      <c r="AO92" s="2">
        <v>0</v>
      </c>
      <c r="AP92" s="2">
        <v>1</v>
      </c>
      <c r="AQ92" s="2">
        <v>0.15</v>
      </c>
      <c r="AR92" s="2">
        <v>0</v>
      </c>
      <c r="AS92" s="2">
        <v>0</v>
      </c>
      <c r="AT92" s="2">
        <v>1</v>
      </c>
      <c r="AU92" s="2">
        <v>0.15</v>
      </c>
      <c r="AV92" s="2">
        <v>0</v>
      </c>
      <c r="AW92" s="2">
        <v>0</v>
      </c>
      <c r="AX92" s="2">
        <v>1</v>
      </c>
      <c r="AY92" s="2">
        <v>0.15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1</v>
      </c>
      <c r="BO92" s="2">
        <v>0.15</v>
      </c>
      <c r="BP92" s="2">
        <v>21</v>
      </c>
      <c r="BQ92" s="2">
        <v>3.13</v>
      </c>
      <c r="BR92" s="2">
        <v>32</v>
      </c>
      <c r="BS92" s="2">
        <v>4.75</v>
      </c>
      <c r="BT92" s="2">
        <v>0</v>
      </c>
      <c r="BU92" s="2">
        <v>0</v>
      </c>
      <c r="BV92" s="2">
        <v>1</v>
      </c>
      <c r="BW92" s="2">
        <v>0.15</v>
      </c>
      <c r="BX92" s="2">
        <v>0</v>
      </c>
      <c r="BY92" s="2">
        <v>0</v>
      </c>
      <c r="BZ92" s="2">
        <v>1</v>
      </c>
      <c r="CA92" s="2">
        <v>0.15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1</v>
      </c>
      <c r="CI92" s="2">
        <v>0.15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1</v>
      </c>
      <c r="CQ92" s="2">
        <v>0.15</v>
      </c>
      <c r="CR92" s="2">
        <v>0</v>
      </c>
      <c r="CS92" s="2">
        <v>0</v>
      </c>
      <c r="CT92" s="2">
        <v>2</v>
      </c>
      <c r="CU92" s="2">
        <v>0.3</v>
      </c>
      <c r="CV92" s="2">
        <v>0</v>
      </c>
      <c r="CW92" s="2">
        <v>0</v>
      </c>
      <c r="CX92" s="2">
        <v>0</v>
      </c>
      <c r="CY92" s="2">
        <v>0</v>
      </c>
    </row>
    <row r="93" spans="1:103">
      <c r="A93" s="1" t="s">
        <v>294</v>
      </c>
      <c r="B93" s="2" t="s">
        <v>295</v>
      </c>
      <c r="C93" s="2">
        <v>0</v>
      </c>
      <c r="D93" s="2">
        <v>908</v>
      </c>
      <c r="G93" s="2">
        <v>903</v>
      </c>
      <c r="I93" s="2">
        <v>5</v>
      </c>
      <c r="J93" s="2">
        <v>905</v>
      </c>
      <c r="K93" s="2">
        <v>3</v>
      </c>
      <c r="L93" s="2">
        <v>562</v>
      </c>
      <c r="M93" s="2">
        <v>62.24</v>
      </c>
      <c r="N93" s="2">
        <v>386</v>
      </c>
      <c r="O93" s="2">
        <v>42.65</v>
      </c>
      <c r="P93" s="2">
        <v>202</v>
      </c>
      <c r="Q93" s="2">
        <v>22.37</v>
      </c>
      <c r="R93" s="2">
        <v>211</v>
      </c>
      <c r="S93" s="2">
        <v>23.31</v>
      </c>
      <c r="T93" s="2">
        <v>18</v>
      </c>
      <c r="U93" s="2">
        <v>1.99</v>
      </c>
      <c r="V93" s="2">
        <v>118</v>
      </c>
      <c r="W93" s="2">
        <v>13.04</v>
      </c>
      <c r="X93" s="2">
        <v>72</v>
      </c>
      <c r="Y93" s="2">
        <v>7.97</v>
      </c>
      <c r="Z93" s="2">
        <v>92</v>
      </c>
      <c r="AA93" s="2">
        <v>10.17</v>
      </c>
      <c r="AB93" s="2">
        <v>23</v>
      </c>
      <c r="AC93" s="2">
        <v>2.5499999999999998</v>
      </c>
      <c r="AD93" s="2">
        <v>35</v>
      </c>
      <c r="AE93" s="2">
        <v>3.87</v>
      </c>
      <c r="AF93" s="2">
        <v>0</v>
      </c>
      <c r="AG93" s="2">
        <v>0</v>
      </c>
      <c r="AH93" s="2">
        <v>11</v>
      </c>
      <c r="AI93" s="2">
        <v>1.22</v>
      </c>
      <c r="AJ93" s="2">
        <v>7</v>
      </c>
      <c r="AK93" s="2">
        <v>0.78</v>
      </c>
      <c r="AL93" s="2">
        <v>5</v>
      </c>
      <c r="AM93" s="2">
        <v>0.55000000000000004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1</v>
      </c>
      <c r="AU93" s="2">
        <v>0.11</v>
      </c>
      <c r="AV93" s="2">
        <v>0</v>
      </c>
      <c r="AW93" s="2">
        <v>0</v>
      </c>
      <c r="AX93" s="2">
        <v>2</v>
      </c>
      <c r="AY93" s="2">
        <v>0.22</v>
      </c>
      <c r="AZ93" s="2">
        <v>0</v>
      </c>
      <c r="BA93" s="2">
        <v>0</v>
      </c>
      <c r="BB93" s="2">
        <v>1</v>
      </c>
      <c r="BC93" s="2">
        <v>0.11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17</v>
      </c>
      <c r="BQ93" s="2">
        <v>1.88</v>
      </c>
      <c r="BR93" s="2">
        <v>34</v>
      </c>
      <c r="BS93" s="2">
        <v>3.76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2</v>
      </c>
      <c r="CA93" s="2">
        <v>0.22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1</v>
      </c>
      <c r="CM93" s="2">
        <v>0.11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6</v>
      </c>
      <c r="CU93" s="2">
        <v>0.66</v>
      </c>
      <c r="CV93" s="2">
        <v>2</v>
      </c>
      <c r="CW93" s="2">
        <v>0.22</v>
      </c>
      <c r="CX93" s="2">
        <v>0</v>
      </c>
      <c r="CY93" s="2">
        <v>0</v>
      </c>
    </row>
    <row r="94" spans="1:103">
      <c r="A94" s="1" t="s">
        <v>296</v>
      </c>
      <c r="B94" s="2" t="s">
        <v>297</v>
      </c>
      <c r="C94" s="2">
        <v>0</v>
      </c>
      <c r="D94" s="2">
        <v>1018</v>
      </c>
      <c r="G94" s="2">
        <v>1012</v>
      </c>
      <c r="I94" s="2">
        <v>6</v>
      </c>
      <c r="J94" s="2">
        <v>1015</v>
      </c>
      <c r="K94" s="2">
        <v>3</v>
      </c>
      <c r="L94" s="2">
        <v>649</v>
      </c>
      <c r="M94" s="2">
        <v>64.13</v>
      </c>
      <c r="N94" s="2">
        <v>439</v>
      </c>
      <c r="O94" s="2">
        <v>43.25</v>
      </c>
      <c r="P94" s="2">
        <v>194</v>
      </c>
      <c r="Q94" s="2">
        <v>19.170000000000002</v>
      </c>
      <c r="R94" s="2">
        <v>237</v>
      </c>
      <c r="S94" s="2">
        <v>23.35</v>
      </c>
      <c r="T94" s="2">
        <v>19</v>
      </c>
      <c r="U94" s="2">
        <v>1.88</v>
      </c>
      <c r="V94" s="2">
        <v>105</v>
      </c>
      <c r="W94" s="2">
        <v>10.34</v>
      </c>
      <c r="X94" s="2">
        <v>98</v>
      </c>
      <c r="Y94" s="2">
        <v>9.68</v>
      </c>
      <c r="Z94" s="2">
        <v>122</v>
      </c>
      <c r="AA94" s="2">
        <v>12.02</v>
      </c>
      <c r="AB94" s="2">
        <v>21</v>
      </c>
      <c r="AC94" s="2">
        <v>2.08</v>
      </c>
      <c r="AD94" s="2">
        <v>33</v>
      </c>
      <c r="AE94" s="2">
        <v>3.25</v>
      </c>
      <c r="AF94" s="2">
        <v>0</v>
      </c>
      <c r="AG94" s="2">
        <v>0</v>
      </c>
      <c r="AH94" s="2">
        <v>14</v>
      </c>
      <c r="AI94" s="2">
        <v>1.38</v>
      </c>
      <c r="AJ94" s="2">
        <v>3</v>
      </c>
      <c r="AK94" s="2">
        <v>0.3</v>
      </c>
      <c r="AL94" s="2">
        <v>3</v>
      </c>
      <c r="AM94" s="2">
        <v>0.3</v>
      </c>
      <c r="AN94" s="2">
        <v>0</v>
      </c>
      <c r="AO94" s="2">
        <v>0</v>
      </c>
      <c r="AP94" s="2">
        <v>1</v>
      </c>
      <c r="AQ94" s="2">
        <v>0.1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3</v>
      </c>
      <c r="BC94" s="2">
        <v>0.3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27</v>
      </c>
      <c r="BQ94" s="2">
        <v>2.67</v>
      </c>
      <c r="BR94" s="2">
        <v>46</v>
      </c>
      <c r="BS94" s="2">
        <v>4.53</v>
      </c>
      <c r="BT94" s="2">
        <v>0</v>
      </c>
      <c r="BU94" s="2">
        <v>0</v>
      </c>
      <c r="BV94" s="2">
        <v>1</v>
      </c>
      <c r="BW94" s="2">
        <v>0.1</v>
      </c>
      <c r="BX94" s="2">
        <v>0</v>
      </c>
      <c r="BY94" s="2">
        <v>0</v>
      </c>
      <c r="BZ94" s="2">
        <v>2</v>
      </c>
      <c r="CA94" s="2">
        <v>0.2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3</v>
      </c>
      <c r="CI94" s="2">
        <v>0.3</v>
      </c>
      <c r="CJ94" s="2">
        <v>0</v>
      </c>
      <c r="CK94" s="2">
        <v>0</v>
      </c>
      <c r="CL94" s="2">
        <v>2</v>
      </c>
      <c r="CM94" s="2">
        <v>0.2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4</v>
      </c>
      <c r="CU94" s="2">
        <v>0.39</v>
      </c>
      <c r="CV94" s="2">
        <v>1</v>
      </c>
      <c r="CW94" s="2">
        <v>0.1</v>
      </c>
      <c r="CX94" s="2">
        <v>0</v>
      </c>
      <c r="CY94" s="2">
        <v>0</v>
      </c>
    </row>
    <row r="95" spans="1:103">
      <c r="A95" s="1" t="s">
        <v>298</v>
      </c>
      <c r="B95" s="2" t="s">
        <v>299</v>
      </c>
      <c r="C95" s="2">
        <v>0</v>
      </c>
      <c r="D95" s="2">
        <v>820</v>
      </c>
      <c r="G95" s="2">
        <v>814</v>
      </c>
      <c r="I95" s="2">
        <v>6</v>
      </c>
      <c r="J95" s="2">
        <v>816</v>
      </c>
      <c r="K95" s="2">
        <v>4</v>
      </c>
      <c r="L95" s="2">
        <v>500</v>
      </c>
      <c r="M95" s="2">
        <v>61.43</v>
      </c>
      <c r="N95" s="2">
        <v>333</v>
      </c>
      <c r="O95" s="2">
        <v>40.81</v>
      </c>
      <c r="P95" s="2">
        <v>187</v>
      </c>
      <c r="Q95" s="2">
        <v>22.97</v>
      </c>
      <c r="R95" s="2">
        <v>218</v>
      </c>
      <c r="S95" s="2">
        <v>26.72</v>
      </c>
      <c r="T95" s="2">
        <v>14</v>
      </c>
      <c r="U95" s="2">
        <v>1.72</v>
      </c>
      <c r="V95" s="2">
        <v>78</v>
      </c>
      <c r="W95" s="2">
        <v>9.56</v>
      </c>
      <c r="X95" s="2">
        <v>74</v>
      </c>
      <c r="Y95" s="2">
        <v>9.09</v>
      </c>
      <c r="Z95" s="2">
        <v>89</v>
      </c>
      <c r="AA95" s="2">
        <v>10.91</v>
      </c>
      <c r="AB95" s="2">
        <v>21</v>
      </c>
      <c r="AC95" s="2">
        <v>2.58</v>
      </c>
      <c r="AD95" s="2">
        <v>40</v>
      </c>
      <c r="AE95" s="2">
        <v>4.9000000000000004</v>
      </c>
      <c r="AF95" s="2">
        <v>0</v>
      </c>
      <c r="AG95" s="2">
        <v>0</v>
      </c>
      <c r="AH95" s="2">
        <v>18</v>
      </c>
      <c r="AI95" s="2">
        <v>2.21</v>
      </c>
      <c r="AJ95" s="2">
        <v>2</v>
      </c>
      <c r="AK95" s="2">
        <v>0.25</v>
      </c>
      <c r="AL95" s="2">
        <v>2</v>
      </c>
      <c r="AM95" s="2">
        <v>0.25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1</v>
      </c>
      <c r="AY95" s="2">
        <v>0.12</v>
      </c>
      <c r="AZ95" s="2">
        <v>0</v>
      </c>
      <c r="BA95" s="2">
        <v>0</v>
      </c>
      <c r="BB95" s="2">
        <v>2</v>
      </c>
      <c r="BC95" s="2">
        <v>0.25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14</v>
      </c>
      <c r="BQ95" s="2">
        <v>1.72</v>
      </c>
      <c r="BR95" s="2">
        <v>27</v>
      </c>
      <c r="BS95" s="2">
        <v>3.31</v>
      </c>
      <c r="BT95" s="2">
        <v>0</v>
      </c>
      <c r="BU95" s="2">
        <v>0</v>
      </c>
      <c r="BV95" s="2">
        <v>1</v>
      </c>
      <c r="BW95" s="2">
        <v>0.12</v>
      </c>
      <c r="BX95" s="2">
        <v>0</v>
      </c>
      <c r="BY95" s="2">
        <v>0</v>
      </c>
      <c r="BZ95" s="2">
        <v>2</v>
      </c>
      <c r="CA95" s="2">
        <v>0.25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2</v>
      </c>
      <c r="CI95" s="2">
        <v>0.25</v>
      </c>
      <c r="CJ95" s="2">
        <v>0</v>
      </c>
      <c r="CK95" s="2">
        <v>0</v>
      </c>
      <c r="CL95" s="2">
        <v>1</v>
      </c>
      <c r="CM95" s="2">
        <v>0.12</v>
      </c>
      <c r="CN95" s="2">
        <v>0</v>
      </c>
      <c r="CO95" s="2">
        <v>0</v>
      </c>
      <c r="CP95" s="2">
        <v>1</v>
      </c>
      <c r="CQ95" s="2">
        <v>0.12</v>
      </c>
      <c r="CR95" s="2">
        <v>0</v>
      </c>
      <c r="CS95" s="2">
        <v>0</v>
      </c>
      <c r="CT95" s="2">
        <v>1</v>
      </c>
      <c r="CU95" s="2">
        <v>0.12</v>
      </c>
      <c r="CV95" s="2">
        <v>2</v>
      </c>
      <c r="CW95" s="2">
        <v>0.25</v>
      </c>
      <c r="CX95" s="2">
        <v>0</v>
      </c>
      <c r="CY95" s="2">
        <v>0</v>
      </c>
    </row>
    <row r="96" spans="1:103">
      <c r="A96" s="1" t="s">
        <v>300</v>
      </c>
      <c r="B96" s="2" t="s">
        <v>301</v>
      </c>
      <c r="C96" s="2">
        <v>0</v>
      </c>
      <c r="D96" s="2">
        <v>751</v>
      </c>
      <c r="G96" s="2">
        <v>749</v>
      </c>
      <c r="I96" s="2">
        <v>2</v>
      </c>
      <c r="J96" s="2">
        <v>745</v>
      </c>
      <c r="K96" s="2">
        <v>6</v>
      </c>
      <c r="L96" s="2">
        <v>417</v>
      </c>
      <c r="M96" s="2">
        <v>55.67</v>
      </c>
      <c r="N96" s="2">
        <v>279</v>
      </c>
      <c r="O96" s="2">
        <v>37.450000000000003</v>
      </c>
      <c r="P96" s="2">
        <v>200</v>
      </c>
      <c r="Q96" s="2">
        <v>26.7</v>
      </c>
      <c r="R96" s="2">
        <v>210</v>
      </c>
      <c r="S96" s="2">
        <v>28.19</v>
      </c>
      <c r="T96" s="2">
        <v>9</v>
      </c>
      <c r="U96" s="2">
        <v>1.2</v>
      </c>
      <c r="V96" s="2">
        <v>75</v>
      </c>
      <c r="W96" s="2">
        <v>10.07</v>
      </c>
      <c r="X96" s="2">
        <v>69</v>
      </c>
      <c r="Y96" s="2">
        <v>9.2100000000000009</v>
      </c>
      <c r="Z96" s="2">
        <v>95</v>
      </c>
      <c r="AA96" s="2">
        <v>12.75</v>
      </c>
      <c r="AB96" s="2">
        <v>24</v>
      </c>
      <c r="AC96" s="2">
        <v>3.2</v>
      </c>
      <c r="AD96" s="2">
        <v>28</v>
      </c>
      <c r="AE96" s="2">
        <v>3.76</v>
      </c>
      <c r="AF96" s="2">
        <v>0</v>
      </c>
      <c r="AG96" s="2">
        <v>0</v>
      </c>
      <c r="AH96" s="2">
        <v>9</v>
      </c>
      <c r="AI96" s="2">
        <v>1.21</v>
      </c>
      <c r="AJ96" s="2">
        <v>1</v>
      </c>
      <c r="AK96" s="2">
        <v>0.13</v>
      </c>
      <c r="AL96" s="2">
        <v>2</v>
      </c>
      <c r="AM96" s="2">
        <v>0.27</v>
      </c>
      <c r="AN96" s="2">
        <v>0</v>
      </c>
      <c r="AO96" s="2">
        <v>0</v>
      </c>
      <c r="AP96" s="2">
        <v>1</v>
      </c>
      <c r="AQ96" s="2">
        <v>0.13</v>
      </c>
      <c r="AR96" s="2">
        <v>0</v>
      </c>
      <c r="AS96" s="2">
        <v>0</v>
      </c>
      <c r="AT96" s="2">
        <v>1</v>
      </c>
      <c r="AU96" s="2">
        <v>0.13</v>
      </c>
      <c r="AV96" s="2">
        <v>0</v>
      </c>
      <c r="AW96" s="2">
        <v>0</v>
      </c>
      <c r="AX96" s="2">
        <v>2</v>
      </c>
      <c r="AY96" s="2">
        <v>0.27</v>
      </c>
      <c r="AZ96" s="2">
        <v>0</v>
      </c>
      <c r="BA96" s="2">
        <v>0</v>
      </c>
      <c r="BB96" s="2">
        <v>4</v>
      </c>
      <c r="BC96" s="2">
        <v>0.54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27</v>
      </c>
      <c r="BQ96" s="2">
        <v>3.6</v>
      </c>
      <c r="BR96" s="2">
        <v>34</v>
      </c>
      <c r="BS96" s="2">
        <v>4.5599999999999996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1</v>
      </c>
      <c r="CA96" s="2">
        <v>0.13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1</v>
      </c>
      <c r="CM96" s="2">
        <v>0.13</v>
      </c>
      <c r="CN96" s="2">
        <v>0</v>
      </c>
      <c r="CO96" s="2">
        <v>0</v>
      </c>
      <c r="CP96" s="2">
        <v>2</v>
      </c>
      <c r="CQ96" s="2">
        <v>0.27</v>
      </c>
      <c r="CR96" s="2">
        <v>0</v>
      </c>
      <c r="CS96" s="2">
        <v>0</v>
      </c>
      <c r="CT96" s="2">
        <v>1</v>
      </c>
      <c r="CU96" s="2">
        <v>0.13</v>
      </c>
      <c r="CV96" s="2">
        <v>2</v>
      </c>
      <c r="CW96" s="2">
        <v>0.27</v>
      </c>
      <c r="CX96" s="2">
        <v>0</v>
      </c>
      <c r="CY96" s="2">
        <v>0</v>
      </c>
    </row>
    <row r="97" spans="1:103">
      <c r="A97" s="1" t="s">
        <v>302</v>
      </c>
      <c r="B97" s="2" t="s">
        <v>303</v>
      </c>
      <c r="C97" s="2">
        <v>0</v>
      </c>
      <c r="D97" s="2">
        <v>1006</v>
      </c>
      <c r="G97" s="2">
        <v>998</v>
      </c>
      <c r="I97" s="2">
        <v>8</v>
      </c>
      <c r="J97" s="2">
        <v>1003</v>
      </c>
      <c r="K97" s="2">
        <v>3</v>
      </c>
      <c r="L97" s="2">
        <v>609</v>
      </c>
      <c r="M97" s="2">
        <v>61.02</v>
      </c>
      <c r="N97" s="2">
        <v>398</v>
      </c>
      <c r="O97" s="2">
        <v>39.68</v>
      </c>
      <c r="P97" s="2">
        <v>216</v>
      </c>
      <c r="Q97" s="2">
        <v>21.64</v>
      </c>
      <c r="R97" s="2">
        <v>245</v>
      </c>
      <c r="S97" s="2">
        <v>24.43</v>
      </c>
      <c r="T97" s="2">
        <v>9</v>
      </c>
      <c r="U97" s="2">
        <v>0.9</v>
      </c>
      <c r="V97" s="2">
        <v>114</v>
      </c>
      <c r="W97" s="2">
        <v>11.37</v>
      </c>
      <c r="X97" s="2">
        <v>87</v>
      </c>
      <c r="Y97" s="2">
        <v>8.7200000000000006</v>
      </c>
      <c r="Z97" s="2">
        <v>114</v>
      </c>
      <c r="AA97" s="2">
        <v>11.37</v>
      </c>
      <c r="AB97" s="2">
        <v>37</v>
      </c>
      <c r="AC97" s="2">
        <v>3.71</v>
      </c>
      <c r="AD97" s="2">
        <v>43</v>
      </c>
      <c r="AE97" s="2">
        <v>4.29</v>
      </c>
      <c r="AF97" s="2">
        <v>0</v>
      </c>
      <c r="AG97" s="2">
        <v>0</v>
      </c>
      <c r="AH97" s="2">
        <v>22</v>
      </c>
      <c r="AI97" s="2">
        <v>2.19</v>
      </c>
      <c r="AJ97" s="2">
        <v>2</v>
      </c>
      <c r="AK97" s="2">
        <v>0.2</v>
      </c>
      <c r="AL97" s="2">
        <v>1</v>
      </c>
      <c r="AM97" s="2">
        <v>0.1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2</v>
      </c>
      <c r="AY97" s="2">
        <v>0.2</v>
      </c>
      <c r="AZ97" s="2">
        <v>0</v>
      </c>
      <c r="BA97" s="2">
        <v>0</v>
      </c>
      <c r="BB97" s="2">
        <v>1</v>
      </c>
      <c r="BC97" s="2">
        <v>0.1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37</v>
      </c>
      <c r="BQ97" s="2">
        <v>3.71</v>
      </c>
      <c r="BR97" s="2">
        <v>56</v>
      </c>
      <c r="BS97" s="2">
        <v>5.58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1</v>
      </c>
      <c r="CI97" s="2">
        <v>0.1</v>
      </c>
      <c r="CJ97" s="2">
        <v>0</v>
      </c>
      <c r="CK97" s="2">
        <v>0</v>
      </c>
      <c r="CL97" s="2">
        <v>1</v>
      </c>
      <c r="CM97" s="2">
        <v>0.1</v>
      </c>
      <c r="CN97" s="2">
        <v>0</v>
      </c>
      <c r="CO97" s="2">
        <v>0</v>
      </c>
      <c r="CP97" s="2">
        <v>1</v>
      </c>
      <c r="CQ97" s="2">
        <v>0.1</v>
      </c>
      <c r="CR97" s="2">
        <v>0</v>
      </c>
      <c r="CS97" s="2">
        <v>0</v>
      </c>
      <c r="CT97" s="2">
        <v>4</v>
      </c>
      <c r="CU97" s="2">
        <v>0.4</v>
      </c>
      <c r="CV97" s="2">
        <v>1</v>
      </c>
      <c r="CW97" s="2">
        <v>0.1</v>
      </c>
      <c r="CX97" s="2">
        <v>0</v>
      </c>
      <c r="CY97" s="2">
        <v>0</v>
      </c>
    </row>
    <row r="98" spans="1:103">
      <c r="A98" s="1" t="s">
        <v>304</v>
      </c>
      <c r="B98" s="2" t="s">
        <v>305</v>
      </c>
      <c r="C98" s="2">
        <v>0</v>
      </c>
      <c r="D98" s="2">
        <v>947</v>
      </c>
      <c r="G98" s="2">
        <v>942</v>
      </c>
      <c r="I98" s="2">
        <v>5</v>
      </c>
      <c r="J98" s="2">
        <v>943</v>
      </c>
      <c r="K98" s="2">
        <v>4</v>
      </c>
      <c r="L98" s="2">
        <v>588</v>
      </c>
      <c r="M98" s="2">
        <v>62.42</v>
      </c>
      <c r="N98" s="2">
        <v>420</v>
      </c>
      <c r="O98" s="2">
        <v>44.54</v>
      </c>
      <c r="P98" s="2">
        <v>223</v>
      </c>
      <c r="Q98" s="2">
        <v>23.67</v>
      </c>
      <c r="R98" s="2">
        <v>238</v>
      </c>
      <c r="S98" s="2">
        <v>25.24</v>
      </c>
      <c r="T98" s="2">
        <v>76</v>
      </c>
      <c r="U98" s="2">
        <v>8.07</v>
      </c>
      <c r="V98" s="2">
        <v>89</v>
      </c>
      <c r="W98" s="2">
        <v>9.44</v>
      </c>
      <c r="X98" s="2">
        <v>12</v>
      </c>
      <c r="Y98" s="2">
        <v>1.27</v>
      </c>
      <c r="Z98" s="2">
        <v>90</v>
      </c>
      <c r="AA98" s="2">
        <v>9.5399999999999991</v>
      </c>
      <c r="AB98" s="2">
        <v>19</v>
      </c>
      <c r="AC98" s="2">
        <v>2.02</v>
      </c>
      <c r="AD98" s="2">
        <v>36</v>
      </c>
      <c r="AE98" s="2">
        <v>3.82</v>
      </c>
      <c r="AF98" s="2">
        <v>0</v>
      </c>
      <c r="AG98" s="2">
        <v>0</v>
      </c>
      <c r="AH98" s="2">
        <v>15</v>
      </c>
      <c r="AI98" s="2">
        <v>1.59</v>
      </c>
      <c r="AJ98" s="2">
        <v>3</v>
      </c>
      <c r="AK98" s="2">
        <v>0.32</v>
      </c>
      <c r="AL98" s="2">
        <v>1</v>
      </c>
      <c r="AM98" s="2">
        <v>0.11</v>
      </c>
      <c r="AN98" s="2">
        <v>0</v>
      </c>
      <c r="AO98" s="2">
        <v>0</v>
      </c>
      <c r="AP98" s="2">
        <v>1</v>
      </c>
      <c r="AQ98" s="2">
        <v>0.11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1</v>
      </c>
      <c r="AY98" s="2">
        <v>0.11</v>
      </c>
      <c r="AZ98" s="2">
        <v>0</v>
      </c>
      <c r="BA98" s="2">
        <v>0</v>
      </c>
      <c r="BB98" s="2">
        <v>1</v>
      </c>
      <c r="BC98" s="2">
        <v>0.11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21</v>
      </c>
      <c r="BQ98" s="2">
        <v>2.23</v>
      </c>
      <c r="BR98" s="2">
        <v>39</v>
      </c>
      <c r="BS98" s="2">
        <v>4.1399999999999997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3</v>
      </c>
      <c r="CA98" s="2">
        <v>0.32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1</v>
      </c>
      <c r="CI98" s="2">
        <v>0.11</v>
      </c>
      <c r="CJ98" s="2">
        <v>0</v>
      </c>
      <c r="CK98" s="2">
        <v>0</v>
      </c>
      <c r="CL98" s="2">
        <v>1</v>
      </c>
      <c r="CM98" s="2">
        <v>0.11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7</v>
      </c>
      <c r="CU98" s="2">
        <v>0.74</v>
      </c>
      <c r="CV98" s="2">
        <v>0</v>
      </c>
      <c r="CW98" s="2">
        <v>0</v>
      </c>
      <c r="CX98" s="2">
        <v>0</v>
      </c>
      <c r="CY98" s="2">
        <v>0</v>
      </c>
    </row>
    <row r="99" spans="1:103">
      <c r="A99" s="1" t="s">
        <v>306</v>
      </c>
      <c r="B99" s="2" t="s">
        <v>307</v>
      </c>
      <c r="C99" s="2">
        <v>0</v>
      </c>
      <c r="D99" s="2">
        <v>638</v>
      </c>
      <c r="G99" s="2">
        <v>636</v>
      </c>
      <c r="I99" s="2">
        <v>2</v>
      </c>
      <c r="J99" s="2">
        <v>635</v>
      </c>
      <c r="K99" s="2">
        <v>3</v>
      </c>
      <c r="L99" s="2">
        <v>403</v>
      </c>
      <c r="M99" s="2">
        <v>63.36</v>
      </c>
      <c r="N99" s="2">
        <v>282</v>
      </c>
      <c r="O99" s="2">
        <v>44.41</v>
      </c>
      <c r="P99" s="2">
        <v>134</v>
      </c>
      <c r="Q99" s="2">
        <v>21.07</v>
      </c>
      <c r="R99" s="2">
        <v>162</v>
      </c>
      <c r="S99" s="2">
        <v>25.51</v>
      </c>
      <c r="T99" s="2">
        <v>9</v>
      </c>
      <c r="U99" s="2">
        <v>1.42</v>
      </c>
      <c r="V99" s="2">
        <v>51</v>
      </c>
      <c r="W99" s="2">
        <v>8.0299999999999994</v>
      </c>
      <c r="X99" s="2">
        <v>51</v>
      </c>
      <c r="Y99" s="2">
        <v>8.02</v>
      </c>
      <c r="Z99" s="2">
        <v>65</v>
      </c>
      <c r="AA99" s="2">
        <v>10.24</v>
      </c>
      <c r="AB99" s="2">
        <v>19</v>
      </c>
      <c r="AC99" s="2">
        <v>2.99</v>
      </c>
      <c r="AD99" s="2">
        <v>25</v>
      </c>
      <c r="AE99" s="2">
        <v>3.94</v>
      </c>
      <c r="AF99" s="2">
        <v>0</v>
      </c>
      <c r="AG99" s="2">
        <v>0</v>
      </c>
      <c r="AH99" s="2">
        <v>7</v>
      </c>
      <c r="AI99" s="2">
        <v>1.1000000000000001</v>
      </c>
      <c r="AJ99" s="2">
        <v>3</v>
      </c>
      <c r="AK99" s="2">
        <v>0.47</v>
      </c>
      <c r="AL99" s="2">
        <v>4</v>
      </c>
      <c r="AM99" s="2">
        <v>0.63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1</v>
      </c>
      <c r="AU99" s="2">
        <v>0.16</v>
      </c>
      <c r="AV99" s="2">
        <v>0</v>
      </c>
      <c r="AW99" s="2">
        <v>0</v>
      </c>
      <c r="AX99" s="2">
        <v>1</v>
      </c>
      <c r="AY99" s="2">
        <v>0.16</v>
      </c>
      <c r="AZ99" s="2">
        <v>0</v>
      </c>
      <c r="BA99" s="2">
        <v>0</v>
      </c>
      <c r="BB99" s="2">
        <v>1</v>
      </c>
      <c r="BC99" s="2">
        <v>0.16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16</v>
      </c>
      <c r="BQ99" s="2">
        <v>2.52</v>
      </c>
      <c r="BR99" s="2">
        <v>29</v>
      </c>
      <c r="BS99" s="2">
        <v>4.57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1</v>
      </c>
      <c r="CA99" s="2">
        <v>0.16</v>
      </c>
      <c r="CB99" s="2">
        <v>0</v>
      </c>
      <c r="CC99" s="2">
        <v>0</v>
      </c>
      <c r="CD99" s="2">
        <v>2</v>
      </c>
      <c r="CE99" s="2">
        <v>0.31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1</v>
      </c>
      <c r="CM99" s="2">
        <v>0.16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3</v>
      </c>
      <c r="CU99" s="2">
        <v>0.47</v>
      </c>
      <c r="CV99" s="2">
        <v>1</v>
      </c>
      <c r="CW99" s="2">
        <v>0.16</v>
      </c>
      <c r="CX99" s="2">
        <v>0</v>
      </c>
      <c r="CY99" s="2">
        <v>0</v>
      </c>
    </row>
    <row r="100" spans="1:103">
      <c r="A100" s="1" t="s">
        <v>308</v>
      </c>
      <c r="B100" s="2" t="s">
        <v>309</v>
      </c>
      <c r="C100" s="2">
        <v>0</v>
      </c>
      <c r="D100" s="2">
        <v>1000</v>
      </c>
      <c r="G100" s="2">
        <v>995</v>
      </c>
      <c r="I100" s="2">
        <v>5</v>
      </c>
      <c r="J100" s="2">
        <v>995</v>
      </c>
      <c r="K100" s="2">
        <v>5</v>
      </c>
      <c r="L100" s="2">
        <v>704</v>
      </c>
      <c r="M100" s="2">
        <v>70.75</v>
      </c>
      <c r="N100" s="2">
        <v>529</v>
      </c>
      <c r="O100" s="2">
        <v>53.17</v>
      </c>
      <c r="P100" s="2">
        <v>166</v>
      </c>
      <c r="Q100" s="2">
        <v>16.68</v>
      </c>
      <c r="R100" s="2">
        <v>184</v>
      </c>
      <c r="S100" s="2">
        <v>18.489999999999998</v>
      </c>
      <c r="T100" s="2">
        <v>21</v>
      </c>
      <c r="U100" s="2">
        <v>2.11</v>
      </c>
      <c r="V100" s="2">
        <v>110</v>
      </c>
      <c r="W100" s="2">
        <v>11.06</v>
      </c>
      <c r="X100" s="2">
        <v>50</v>
      </c>
      <c r="Y100" s="2">
        <v>5.03</v>
      </c>
      <c r="Z100" s="2">
        <v>69</v>
      </c>
      <c r="AA100" s="2">
        <v>6.93</v>
      </c>
      <c r="AB100" s="2">
        <v>16</v>
      </c>
      <c r="AC100" s="2">
        <v>1.61</v>
      </c>
      <c r="AD100" s="2">
        <v>23</v>
      </c>
      <c r="AE100" s="2">
        <v>2.31</v>
      </c>
      <c r="AF100" s="2">
        <v>0</v>
      </c>
      <c r="AG100" s="2">
        <v>0</v>
      </c>
      <c r="AH100" s="2">
        <v>13</v>
      </c>
      <c r="AI100" s="2">
        <v>1.31</v>
      </c>
      <c r="AJ100" s="2">
        <v>3</v>
      </c>
      <c r="AK100" s="2">
        <v>0.3</v>
      </c>
      <c r="AL100" s="2">
        <v>4</v>
      </c>
      <c r="AM100" s="2">
        <v>0.4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2</v>
      </c>
      <c r="AY100" s="2">
        <v>0.2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31</v>
      </c>
      <c r="BQ100" s="2">
        <v>3.12</v>
      </c>
      <c r="BR100" s="2">
        <v>50</v>
      </c>
      <c r="BS100" s="2">
        <v>5.03</v>
      </c>
      <c r="BT100" s="2">
        <v>0</v>
      </c>
      <c r="BU100" s="2">
        <v>0</v>
      </c>
      <c r="BV100" s="2">
        <v>2</v>
      </c>
      <c r="BW100" s="2">
        <v>0.2</v>
      </c>
      <c r="BX100" s="2">
        <v>0</v>
      </c>
      <c r="BY100" s="2">
        <v>0</v>
      </c>
      <c r="BZ100" s="2">
        <v>2</v>
      </c>
      <c r="CA100" s="2">
        <v>0.2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2</v>
      </c>
      <c r="CI100" s="2">
        <v>0.2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1</v>
      </c>
      <c r="CQ100" s="2">
        <v>0.1</v>
      </c>
      <c r="CR100" s="2">
        <v>0</v>
      </c>
      <c r="CS100" s="2">
        <v>0</v>
      </c>
      <c r="CT100" s="2">
        <v>4</v>
      </c>
      <c r="CU100" s="2">
        <v>0.4</v>
      </c>
      <c r="CV100" s="2">
        <v>4</v>
      </c>
      <c r="CW100" s="2">
        <v>0.4</v>
      </c>
      <c r="CX100" s="2">
        <v>0</v>
      </c>
      <c r="CY100" s="2">
        <v>0</v>
      </c>
    </row>
    <row r="101" spans="1:103">
      <c r="A101" s="1" t="s">
        <v>310</v>
      </c>
      <c r="B101" s="2" t="s">
        <v>311</v>
      </c>
      <c r="C101" s="2">
        <v>0</v>
      </c>
      <c r="D101" s="2">
        <v>689</v>
      </c>
      <c r="G101" s="2">
        <v>680</v>
      </c>
      <c r="I101" s="2">
        <v>9</v>
      </c>
      <c r="J101" s="2">
        <v>680</v>
      </c>
      <c r="K101" s="2">
        <v>9</v>
      </c>
      <c r="L101" s="2">
        <v>455</v>
      </c>
      <c r="M101" s="2">
        <v>66.91</v>
      </c>
      <c r="N101" s="2">
        <v>303</v>
      </c>
      <c r="O101" s="2">
        <v>44.56</v>
      </c>
      <c r="P101" s="2">
        <v>115</v>
      </c>
      <c r="Q101" s="2">
        <v>16.91</v>
      </c>
      <c r="R101" s="2">
        <v>146</v>
      </c>
      <c r="S101" s="2">
        <v>21.47</v>
      </c>
      <c r="T101" s="2">
        <v>10</v>
      </c>
      <c r="U101" s="2">
        <v>1.47</v>
      </c>
      <c r="V101" s="2">
        <v>70</v>
      </c>
      <c r="W101" s="2">
        <v>10.29</v>
      </c>
      <c r="X101" s="2">
        <v>76</v>
      </c>
      <c r="Y101" s="2">
        <v>11.18</v>
      </c>
      <c r="Z101" s="2">
        <v>90</v>
      </c>
      <c r="AA101" s="2">
        <v>13.24</v>
      </c>
      <c r="AB101" s="2">
        <v>13</v>
      </c>
      <c r="AC101" s="2">
        <v>1.91</v>
      </c>
      <c r="AD101" s="2">
        <v>15</v>
      </c>
      <c r="AE101" s="2">
        <v>2.21</v>
      </c>
      <c r="AF101" s="2">
        <v>0</v>
      </c>
      <c r="AG101" s="2">
        <v>0</v>
      </c>
      <c r="AH101" s="2">
        <v>15</v>
      </c>
      <c r="AI101" s="2">
        <v>2.21</v>
      </c>
      <c r="AJ101" s="2">
        <v>4</v>
      </c>
      <c r="AK101" s="2">
        <v>0.59</v>
      </c>
      <c r="AL101" s="2">
        <v>3</v>
      </c>
      <c r="AM101" s="2">
        <v>0.44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2</v>
      </c>
      <c r="BC101" s="2">
        <v>0.28999999999999998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5</v>
      </c>
      <c r="BQ101" s="2">
        <v>0.74</v>
      </c>
      <c r="BR101" s="2">
        <v>27</v>
      </c>
      <c r="BS101" s="2">
        <v>3.97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2</v>
      </c>
      <c r="CA101" s="2">
        <v>0.28999999999999998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3</v>
      </c>
      <c r="CM101" s="2">
        <v>0.44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4</v>
      </c>
      <c r="CU101" s="2">
        <v>0.59</v>
      </c>
      <c r="CV101" s="2">
        <v>2</v>
      </c>
      <c r="CW101" s="2">
        <v>0.28999999999999998</v>
      </c>
      <c r="CX101" s="2">
        <v>0</v>
      </c>
      <c r="CY101" s="2">
        <v>0</v>
      </c>
    </row>
    <row r="102" spans="1:103">
      <c r="A102" s="1" t="s">
        <v>312</v>
      </c>
      <c r="B102" s="2" t="s">
        <v>313</v>
      </c>
      <c r="C102" s="2">
        <v>0</v>
      </c>
      <c r="D102" s="2">
        <v>639</v>
      </c>
      <c r="G102" s="2">
        <v>627</v>
      </c>
      <c r="I102" s="2">
        <v>12</v>
      </c>
      <c r="J102" s="2">
        <v>628</v>
      </c>
      <c r="K102" s="2">
        <v>11</v>
      </c>
      <c r="L102" s="2">
        <v>361</v>
      </c>
      <c r="M102" s="2">
        <v>57.58</v>
      </c>
      <c r="N102" s="2">
        <v>279</v>
      </c>
      <c r="O102" s="2">
        <v>44.43</v>
      </c>
      <c r="P102" s="2">
        <v>134</v>
      </c>
      <c r="Q102" s="2">
        <v>21.37</v>
      </c>
      <c r="R102" s="2">
        <v>161</v>
      </c>
      <c r="S102" s="2">
        <v>25.64</v>
      </c>
      <c r="T102" s="2">
        <v>9</v>
      </c>
      <c r="U102" s="2">
        <v>1.44</v>
      </c>
      <c r="V102" s="2">
        <v>39</v>
      </c>
      <c r="W102" s="2">
        <v>6.21</v>
      </c>
      <c r="X102" s="2">
        <v>66</v>
      </c>
      <c r="Y102" s="2">
        <v>10.53</v>
      </c>
      <c r="Z102" s="2">
        <v>60</v>
      </c>
      <c r="AA102" s="2">
        <v>9.5500000000000007</v>
      </c>
      <c r="AB102" s="2">
        <v>27</v>
      </c>
      <c r="AC102" s="2">
        <v>4.3099999999999996</v>
      </c>
      <c r="AD102" s="2">
        <v>36</v>
      </c>
      <c r="AE102" s="2">
        <v>5.73</v>
      </c>
      <c r="AF102" s="2">
        <v>0</v>
      </c>
      <c r="AG102" s="2">
        <v>0</v>
      </c>
      <c r="AH102" s="2">
        <v>17</v>
      </c>
      <c r="AI102" s="2">
        <v>2.71</v>
      </c>
      <c r="AJ102" s="2">
        <v>4</v>
      </c>
      <c r="AK102" s="2">
        <v>0.64</v>
      </c>
      <c r="AL102" s="2">
        <v>4</v>
      </c>
      <c r="AM102" s="2">
        <v>0.64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1</v>
      </c>
      <c r="AY102" s="2">
        <v>0.16</v>
      </c>
      <c r="AZ102" s="2">
        <v>0</v>
      </c>
      <c r="BA102" s="2">
        <v>0</v>
      </c>
      <c r="BB102" s="2">
        <v>1</v>
      </c>
      <c r="BC102" s="2">
        <v>0.16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25</v>
      </c>
      <c r="BQ102" s="2">
        <v>3.99</v>
      </c>
      <c r="BR102" s="2">
        <v>22</v>
      </c>
      <c r="BS102" s="2">
        <v>3.5</v>
      </c>
      <c r="BT102" s="2">
        <v>0</v>
      </c>
      <c r="BU102" s="2">
        <v>0</v>
      </c>
      <c r="BV102" s="2">
        <v>1</v>
      </c>
      <c r="BW102" s="2">
        <v>0.16</v>
      </c>
      <c r="BX102" s="2">
        <v>0</v>
      </c>
      <c r="BY102" s="2">
        <v>0</v>
      </c>
      <c r="BZ102" s="2">
        <v>1</v>
      </c>
      <c r="CA102" s="2">
        <v>0.16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1</v>
      </c>
      <c r="CI102" s="2">
        <v>0.16</v>
      </c>
      <c r="CJ102" s="2">
        <v>0</v>
      </c>
      <c r="CK102" s="2">
        <v>0</v>
      </c>
      <c r="CL102" s="2">
        <v>1</v>
      </c>
      <c r="CM102" s="2">
        <v>0.16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4</v>
      </c>
      <c r="CU102" s="2">
        <v>0.64</v>
      </c>
      <c r="CV102" s="2">
        <v>1</v>
      </c>
      <c r="CW102" s="2">
        <v>0.16</v>
      </c>
      <c r="CX102" s="2">
        <v>0</v>
      </c>
      <c r="CY102" s="2">
        <v>0</v>
      </c>
    </row>
    <row r="103" spans="1:103">
      <c r="A103" s="1" t="s">
        <v>314</v>
      </c>
      <c r="B103" s="2" t="s">
        <v>315</v>
      </c>
      <c r="C103" s="2">
        <v>0</v>
      </c>
      <c r="D103" s="2">
        <v>597</v>
      </c>
      <c r="G103" s="2">
        <v>592</v>
      </c>
      <c r="I103" s="2">
        <v>5</v>
      </c>
      <c r="J103" s="2">
        <v>592</v>
      </c>
      <c r="K103" s="2">
        <v>5</v>
      </c>
      <c r="L103" s="2">
        <v>407</v>
      </c>
      <c r="M103" s="2">
        <v>68.75</v>
      </c>
      <c r="N103" s="2">
        <v>264</v>
      </c>
      <c r="O103" s="2">
        <v>44.59</v>
      </c>
      <c r="P103" s="2">
        <v>91</v>
      </c>
      <c r="Q103" s="2">
        <v>15.37</v>
      </c>
      <c r="R103" s="2">
        <v>119</v>
      </c>
      <c r="S103" s="2">
        <v>20.100000000000001</v>
      </c>
      <c r="T103" s="2">
        <v>12</v>
      </c>
      <c r="U103" s="2">
        <v>2.0299999999999998</v>
      </c>
      <c r="V103" s="2">
        <v>81</v>
      </c>
      <c r="W103" s="2">
        <v>13.68</v>
      </c>
      <c r="X103" s="2">
        <v>40</v>
      </c>
      <c r="Y103" s="2">
        <v>6.76</v>
      </c>
      <c r="Z103" s="2">
        <v>41</v>
      </c>
      <c r="AA103" s="2">
        <v>6.93</v>
      </c>
      <c r="AB103" s="2">
        <v>16</v>
      </c>
      <c r="AC103" s="2">
        <v>2.7</v>
      </c>
      <c r="AD103" s="2">
        <v>19</v>
      </c>
      <c r="AE103" s="2">
        <v>3.21</v>
      </c>
      <c r="AF103" s="2">
        <v>0</v>
      </c>
      <c r="AG103" s="2">
        <v>0</v>
      </c>
      <c r="AH103" s="2">
        <v>10</v>
      </c>
      <c r="AI103" s="2">
        <v>1.69</v>
      </c>
      <c r="AJ103" s="2">
        <v>4</v>
      </c>
      <c r="AK103" s="2">
        <v>0.68</v>
      </c>
      <c r="AL103" s="2">
        <v>4</v>
      </c>
      <c r="AM103" s="2">
        <v>0.68</v>
      </c>
      <c r="AN103" s="2">
        <v>0</v>
      </c>
      <c r="AO103" s="2">
        <v>0</v>
      </c>
      <c r="AP103" s="2">
        <v>1</v>
      </c>
      <c r="AQ103" s="2">
        <v>0.17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2</v>
      </c>
      <c r="AY103" s="2">
        <v>0.34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20</v>
      </c>
      <c r="BQ103" s="2">
        <v>3.38</v>
      </c>
      <c r="BR103" s="2">
        <v>44</v>
      </c>
      <c r="BS103" s="2">
        <v>7.43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2</v>
      </c>
      <c r="CI103" s="2">
        <v>0.34</v>
      </c>
      <c r="CJ103" s="2">
        <v>0</v>
      </c>
      <c r="CK103" s="2">
        <v>0</v>
      </c>
      <c r="CL103" s="2">
        <v>2</v>
      </c>
      <c r="CM103" s="2">
        <v>0.34</v>
      </c>
      <c r="CN103" s="2">
        <v>0</v>
      </c>
      <c r="CO103" s="2">
        <v>0</v>
      </c>
      <c r="CP103" s="2">
        <v>3</v>
      </c>
      <c r="CQ103" s="2">
        <v>0.51</v>
      </c>
      <c r="CR103" s="2">
        <v>0</v>
      </c>
      <c r="CS103" s="2">
        <v>0</v>
      </c>
      <c r="CT103" s="2">
        <v>0</v>
      </c>
      <c r="CU103" s="2">
        <v>0</v>
      </c>
      <c r="CV103" s="2">
        <v>2</v>
      </c>
      <c r="CW103" s="2">
        <v>0.34</v>
      </c>
      <c r="CX103" s="2">
        <v>0</v>
      </c>
      <c r="CY103" s="2">
        <v>0</v>
      </c>
    </row>
    <row r="104" spans="1:103">
      <c r="A104" s="1" t="s">
        <v>316</v>
      </c>
      <c r="B104" s="2" t="s">
        <v>317</v>
      </c>
      <c r="C104" s="2">
        <v>0</v>
      </c>
      <c r="D104" s="2">
        <v>727</v>
      </c>
      <c r="G104" s="2">
        <v>720</v>
      </c>
      <c r="I104" s="2">
        <v>7</v>
      </c>
      <c r="J104" s="2">
        <v>720</v>
      </c>
      <c r="K104" s="2">
        <v>7</v>
      </c>
      <c r="L104" s="2">
        <v>480</v>
      </c>
      <c r="M104" s="2">
        <v>66.67</v>
      </c>
      <c r="N104" s="2">
        <v>370</v>
      </c>
      <c r="O104" s="2">
        <v>51.39</v>
      </c>
      <c r="P104" s="2">
        <v>124</v>
      </c>
      <c r="Q104" s="2">
        <v>17.22</v>
      </c>
      <c r="R104" s="2">
        <v>130</v>
      </c>
      <c r="S104" s="2">
        <v>18.059999999999999</v>
      </c>
      <c r="T104" s="2">
        <v>10</v>
      </c>
      <c r="U104" s="2">
        <v>1.39</v>
      </c>
      <c r="V104" s="2">
        <v>45</v>
      </c>
      <c r="W104" s="2">
        <v>6.25</v>
      </c>
      <c r="X104" s="2">
        <v>60</v>
      </c>
      <c r="Y104" s="2">
        <v>8.33</v>
      </c>
      <c r="Z104" s="2">
        <v>84</v>
      </c>
      <c r="AA104" s="2">
        <v>11.67</v>
      </c>
      <c r="AB104" s="2">
        <v>20</v>
      </c>
      <c r="AC104" s="2">
        <v>2.78</v>
      </c>
      <c r="AD104" s="2">
        <v>27</v>
      </c>
      <c r="AE104" s="2">
        <v>3.75</v>
      </c>
      <c r="AF104" s="2">
        <v>0</v>
      </c>
      <c r="AG104" s="2">
        <v>0</v>
      </c>
      <c r="AH104" s="2">
        <v>13</v>
      </c>
      <c r="AI104" s="2">
        <v>1.81</v>
      </c>
      <c r="AJ104" s="2">
        <v>3</v>
      </c>
      <c r="AK104" s="2">
        <v>0.42</v>
      </c>
      <c r="AL104" s="2">
        <v>2</v>
      </c>
      <c r="AM104" s="2">
        <v>0.28000000000000003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1</v>
      </c>
      <c r="AY104" s="2">
        <v>0.14000000000000001</v>
      </c>
      <c r="AZ104" s="2">
        <v>0</v>
      </c>
      <c r="BA104" s="2">
        <v>0</v>
      </c>
      <c r="BB104" s="2">
        <v>1</v>
      </c>
      <c r="BC104" s="2">
        <v>0.14000000000000001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22</v>
      </c>
      <c r="BQ104" s="2">
        <v>3.06</v>
      </c>
      <c r="BR104" s="2">
        <v>33</v>
      </c>
      <c r="BS104" s="2">
        <v>4.58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3</v>
      </c>
      <c r="CA104" s="2">
        <v>0.42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1</v>
      </c>
      <c r="CI104" s="2">
        <v>0.14000000000000001</v>
      </c>
      <c r="CJ104" s="2">
        <v>0</v>
      </c>
      <c r="CK104" s="2">
        <v>0</v>
      </c>
      <c r="CL104" s="2">
        <v>2</v>
      </c>
      <c r="CM104" s="2">
        <v>0.28000000000000003</v>
      </c>
      <c r="CN104" s="2">
        <v>0</v>
      </c>
      <c r="CO104" s="2">
        <v>0</v>
      </c>
      <c r="CP104" s="2">
        <v>1</v>
      </c>
      <c r="CQ104" s="2">
        <v>0.14000000000000001</v>
      </c>
      <c r="CR104" s="2">
        <v>0</v>
      </c>
      <c r="CS104" s="2">
        <v>0</v>
      </c>
      <c r="CT104" s="2">
        <v>7</v>
      </c>
      <c r="CU104" s="2">
        <v>0.97</v>
      </c>
      <c r="CV104" s="2">
        <v>1</v>
      </c>
      <c r="CW104" s="2">
        <v>0.14000000000000001</v>
      </c>
      <c r="CX104" s="2">
        <v>0</v>
      </c>
      <c r="CY104" s="2">
        <v>0</v>
      </c>
    </row>
    <row r="105" spans="1:103">
      <c r="C105" s="19"/>
      <c r="D105" s="19"/>
      <c r="G105" s="6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</row>
    <row r="106" spans="1:103">
      <c r="C106" s="2">
        <f>SUM(C6:C105)</f>
        <v>83619</v>
      </c>
      <c r="D106" s="2">
        <f>SUM(D6:D105)</f>
        <v>65454</v>
      </c>
      <c r="G106" s="2">
        <f>SUM(G6:G105)</f>
        <v>64889</v>
      </c>
      <c r="L106" s="67">
        <f>SUM(L6:L105)</f>
        <v>37771</v>
      </c>
      <c r="N106" s="2">
        <f t="shared" ref="N106:BX106" si="0">SUM(N6:N105)</f>
        <v>27152</v>
      </c>
      <c r="P106" s="67">
        <f t="shared" si="0"/>
        <v>16204</v>
      </c>
      <c r="R106" s="2">
        <f t="shared" si="0"/>
        <v>17239</v>
      </c>
      <c r="T106" s="67">
        <f t="shared" si="0"/>
        <v>1043</v>
      </c>
      <c r="V106" s="2">
        <f t="shared" si="0"/>
        <v>4552</v>
      </c>
      <c r="X106" s="67">
        <f t="shared" si="0"/>
        <v>4865</v>
      </c>
      <c r="Z106" s="2">
        <f t="shared" si="0"/>
        <v>6553</v>
      </c>
      <c r="AB106" s="67">
        <f t="shared" si="0"/>
        <v>2651</v>
      </c>
      <c r="AD106" s="2">
        <f t="shared" si="0"/>
        <v>3512</v>
      </c>
      <c r="AF106" s="2">
        <f t="shared" si="0"/>
        <v>0</v>
      </c>
      <c r="AH106" s="2">
        <f t="shared" si="0"/>
        <v>1230</v>
      </c>
      <c r="AJ106" s="67">
        <f t="shared" si="0"/>
        <v>374</v>
      </c>
      <c r="AL106" s="2">
        <f t="shared" si="0"/>
        <v>375</v>
      </c>
      <c r="AN106" s="2">
        <f t="shared" si="0"/>
        <v>0</v>
      </c>
      <c r="AP106" s="2">
        <f t="shared" si="0"/>
        <v>65</v>
      </c>
      <c r="AR106" s="2">
        <f t="shared" si="0"/>
        <v>0</v>
      </c>
      <c r="AT106" s="2">
        <f t="shared" si="0"/>
        <v>29</v>
      </c>
      <c r="AV106" s="2">
        <f t="shared" si="0"/>
        <v>0</v>
      </c>
      <c r="AX106" s="2">
        <f t="shared" si="0"/>
        <v>114</v>
      </c>
      <c r="AZ106" s="2">
        <f t="shared" si="0"/>
        <v>0</v>
      </c>
      <c r="BB106" s="2">
        <f t="shared" si="0"/>
        <v>104</v>
      </c>
      <c r="BD106" s="2">
        <f t="shared" si="0"/>
        <v>0</v>
      </c>
      <c r="BF106" s="2">
        <f t="shared" si="0"/>
        <v>9</v>
      </c>
      <c r="BH106" s="2">
        <f t="shared" si="0"/>
        <v>0</v>
      </c>
      <c r="BJ106" s="2">
        <f t="shared" si="0"/>
        <v>6</v>
      </c>
      <c r="BL106" s="2">
        <f t="shared" si="0"/>
        <v>0</v>
      </c>
      <c r="BN106" s="2">
        <f t="shared" si="0"/>
        <v>7</v>
      </c>
      <c r="BP106" s="67">
        <f t="shared" si="0"/>
        <v>1844</v>
      </c>
      <c r="BR106" s="2">
        <f t="shared" si="0"/>
        <v>3182</v>
      </c>
      <c r="BT106" s="2">
        <f t="shared" si="0"/>
        <v>0</v>
      </c>
      <c r="BV106" s="2">
        <f t="shared" si="0"/>
        <v>61</v>
      </c>
      <c r="BX106" s="2">
        <f t="shared" si="0"/>
        <v>0</v>
      </c>
      <c r="BZ106" s="2">
        <f t="shared" ref="BZ106:CX106" si="1">SUM(BZ6:BZ105)</f>
        <v>127</v>
      </c>
      <c r="CB106" s="2">
        <f t="shared" si="1"/>
        <v>0</v>
      </c>
      <c r="CD106" s="2">
        <f t="shared" si="1"/>
        <v>8</v>
      </c>
      <c r="CF106" s="2">
        <f t="shared" si="1"/>
        <v>0</v>
      </c>
      <c r="CH106" s="2">
        <f t="shared" si="1"/>
        <v>131</v>
      </c>
      <c r="CJ106" s="2">
        <f t="shared" si="1"/>
        <v>0</v>
      </c>
      <c r="CL106" s="2">
        <f t="shared" si="1"/>
        <v>112</v>
      </c>
      <c r="CN106" s="2">
        <f t="shared" si="1"/>
        <v>0</v>
      </c>
      <c r="CP106" s="2">
        <f t="shared" si="1"/>
        <v>60</v>
      </c>
      <c r="CR106" s="2">
        <f t="shared" si="1"/>
        <v>0</v>
      </c>
      <c r="CT106" s="2">
        <f t="shared" si="1"/>
        <v>304</v>
      </c>
      <c r="CV106" s="67">
        <f t="shared" si="1"/>
        <v>137</v>
      </c>
      <c r="CX106" s="2">
        <f t="shared" si="1"/>
        <v>0</v>
      </c>
    </row>
    <row r="107" spans="1:103">
      <c r="L107" s="19"/>
      <c r="M107" s="19"/>
      <c r="N107" s="19"/>
      <c r="O107" s="19"/>
      <c r="P107" s="19"/>
      <c r="Q107" s="19"/>
    </row>
    <row r="108" spans="1:103">
      <c r="J108" s="8"/>
      <c r="K108" s="8"/>
      <c r="L108" s="8">
        <f>L106+P106+T106+X106+AB106+AJ106+BP106+CV106</f>
        <v>64889</v>
      </c>
      <c r="M108" s="68" t="s">
        <v>502</v>
      </c>
    </row>
    <row r="109" spans="1:103">
      <c r="J109" s="8"/>
      <c r="K109" s="8"/>
      <c r="L109" s="8">
        <f>N106+R106+V106+Z106+AD106+AH106+AL106+AP106+AT106+AX106+BB106+BF106+BJ106+BN106+BR106+BV106+BZ106+CD106+CH106+CL106+CP106+CT106</f>
        <v>64932</v>
      </c>
      <c r="M109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5.5703125" style="2" bestFit="1" customWidth="1"/>
    <col min="2" max="2" width="20.5703125" style="2" customWidth="1"/>
    <col min="3" max="5" width="6.28515625" style="2" customWidth="1"/>
    <col min="6" max="6" width="2.140625" style="2" customWidth="1"/>
    <col min="7" max="14" width="8.5703125" style="15" customWidth="1"/>
    <col min="15" max="16384" width="11.42578125" style="2"/>
  </cols>
  <sheetData>
    <row r="1" spans="1:14">
      <c r="A1" s="14" t="s">
        <v>494</v>
      </c>
    </row>
    <row r="2" spans="1:14">
      <c r="A2" s="14" t="s">
        <v>526</v>
      </c>
    </row>
    <row r="4" spans="1:14" ht="12" thickBot="1">
      <c r="A4" s="1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0"/>
      <c r="G4" s="13" t="s">
        <v>486</v>
      </c>
      <c r="H4" s="13" t="s">
        <v>487</v>
      </c>
      <c r="I4" s="13" t="s">
        <v>488</v>
      </c>
      <c r="J4" s="13" t="s">
        <v>489</v>
      </c>
      <c r="K4" s="13" t="s">
        <v>490</v>
      </c>
      <c r="L4" s="13" t="s">
        <v>491</v>
      </c>
      <c r="M4" s="13" t="s">
        <v>485</v>
      </c>
      <c r="N4" s="13" t="s">
        <v>493</v>
      </c>
    </row>
    <row r="5" spans="1:14" ht="12" thickTop="1">
      <c r="A5" s="1" t="s">
        <v>140</v>
      </c>
      <c r="B5" s="2" t="s">
        <v>141</v>
      </c>
      <c r="C5" s="2">
        <v>1073</v>
      </c>
      <c r="D5" s="2">
        <v>615</v>
      </c>
      <c r="E5" s="80">
        <v>57.32</v>
      </c>
      <c r="F5" s="81"/>
      <c r="G5" s="82">
        <v>53.58</v>
      </c>
      <c r="H5" s="83">
        <v>32.57</v>
      </c>
      <c r="I5" s="83">
        <v>0.98</v>
      </c>
      <c r="J5" s="80">
        <v>5.05</v>
      </c>
      <c r="K5" s="84">
        <v>4.72</v>
      </c>
      <c r="L5" s="83">
        <v>0.81</v>
      </c>
      <c r="M5" s="83">
        <v>1.47</v>
      </c>
      <c r="N5" s="80">
        <v>0.81</v>
      </c>
    </row>
    <row r="6" spans="1:14">
      <c r="A6" s="1" t="s">
        <v>260</v>
      </c>
      <c r="B6" s="2" t="s">
        <v>261</v>
      </c>
      <c r="C6" s="2">
        <v>885</v>
      </c>
      <c r="D6" s="2">
        <v>545</v>
      </c>
      <c r="E6" s="80">
        <v>61.58</v>
      </c>
      <c r="F6" s="81"/>
      <c r="G6" s="82">
        <v>69.87</v>
      </c>
      <c r="H6" s="83">
        <v>14.23</v>
      </c>
      <c r="I6" s="83">
        <v>0.74</v>
      </c>
      <c r="J6" s="80">
        <v>9.06</v>
      </c>
      <c r="K6" s="83">
        <v>2.96</v>
      </c>
      <c r="L6" s="83">
        <v>0.55000000000000004</v>
      </c>
      <c r="M6" s="83">
        <v>1.85</v>
      </c>
      <c r="N6" s="80">
        <v>0.74</v>
      </c>
    </row>
    <row r="7" spans="1:14">
      <c r="A7" s="1" t="s">
        <v>178</v>
      </c>
      <c r="B7" s="2" t="s">
        <v>179</v>
      </c>
      <c r="C7" s="2">
        <v>930</v>
      </c>
      <c r="D7" s="2">
        <v>485</v>
      </c>
      <c r="E7" s="80">
        <v>52.15</v>
      </c>
      <c r="F7" s="81"/>
      <c r="G7" s="82">
        <v>61.08</v>
      </c>
      <c r="H7" s="83">
        <v>21.74</v>
      </c>
      <c r="I7" s="83">
        <v>1.04</v>
      </c>
      <c r="J7" s="80">
        <v>9.94</v>
      </c>
      <c r="K7" s="83">
        <v>2.2799999999999998</v>
      </c>
      <c r="L7" s="83">
        <v>0.41</v>
      </c>
      <c r="M7" s="83">
        <v>2.9</v>
      </c>
      <c r="N7" s="80">
        <v>0.62</v>
      </c>
    </row>
    <row r="8" spans="1:14">
      <c r="A8" s="1" t="s">
        <v>276</v>
      </c>
      <c r="B8" s="2" t="s">
        <v>277</v>
      </c>
      <c r="C8" s="2">
        <v>0</v>
      </c>
      <c r="D8" s="2">
        <v>817</v>
      </c>
      <c r="E8" s="80"/>
      <c r="F8" s="81"/>
      <c r="G8" s="82">
        <v>56.05</v>
      </c>
      <c r="H8" s="83">
        <v>25.43</v>
      </c>
      <c r="I8" s="83">
        <v>0.99</v>
      </c>
      <c r="J8" s="80">
        <v>9.75</v>
      </c>
      <c r="K8" s="83">
        <v>3.46</v>
      </c>
      <c r="L8" s="83">
        <v>0.25</v>
      </c>
      <c r="M8" s="83">
        <v>3.46</v>
      </c>
      <c r="N8" s="80">
        <v>0.62</v>
      </c>
    </row>
    <row r="9" spans="1:14">
      <c r="A9" s="1" t="s">
        <v>270</v>
      </c>
      <c r="B9" s="2" t="s">
        <v>271</v>
      </c>
      <c r="C9" s="2">
        <v>0</v>
      </c>
      <c r="D9" s="2">
        <v>681</v>
      </c>
      <c r="E9" s="80"/>
      <c r="F9" s="81"/>
      <c r="G9" s="82">
        <v>57.9</v>
      </c>
      <c r="H9" s="83">
        <v>27.62</v>
      </c>
      <c r="I9" s="83">
        <v>1.48</v>
      </c>
      <c r="J9" s="80">
        <v>8.1199999999999992</v>
      </c>
      <c r="K9" s="83">
        <v>1.77</v>
      </c>
      <c r="L9" s="83">
        <v>0.15</v>
      </c>
      <c r="M9" s="83">
        <v>2.36</v>
      </c>
      <c r="N9" s="80">
        <v>0.59</v>
      </c>
    </row>
    <row r="10" spans="1:14">
      <c r="A10" s="1" t="s">
        <v>202</v>
      </c>
      <c r="B10" s="2" t="s">
        <v>203</v>
      </c>
      <c r="C10" s="2">
        <v>1090</v>
      </c>
      <c r="D10" s="2">
        <v>563</v>
      </c>
      <c r="E10" s="80">
        <v>51.65</v>
      </c>
      <c r="F10" s="81"/>
      <c r="G10" s="82">
        <v>53.43</v>
      </c>
      <c r="H10" s="83">
        <v>24.91</v>
      </c>
      <c r="I10" s="83">
        <v>1.62</v>
      </c>
      <c r="J10" s="80">
        <v>9.39</v>
      </c>
      <c r="K10" s="83">
        <v>5.6</v>
      </c>
      <c r="L10" s="83">
        <v>1.08</v>
      </c>
      <c r="M10" s="83">
        <v>3.43</v>
      </c>
      <c r="N10" s="80">
        <v>0.54</v>
      </c>
    </row>
    <row r="11" spans="1:14">
      <c r="A11" s="1" t="s">
        <v>194</v>
      </c>
      <c r="B11" s="2" t="s">
        <v>195</v>
      </c>
      <c r="C11" s="2">
        <v>1124</v>
      </c>
      <c r="D11" s="2">
        <v>585</v>
      </c>
      <c r="E11" s="80">
        <v>52.05</v>
      </c>
      <c r="F11" s="81"/>
      <c r="G11" s="82">
        <v>50.43</v>
      </c>
      <c r="H11" s="83">
        <v>27.02</v>
      </c>
      <c r="I11" s="83">
        <v>1.03</v>
      </c>
      <c r="J11" s="80">
        <v>9.4700000000000006</v>
      </c>
      <c r="K11" s="83">
        <v>6.88</v>
      </c>
      <c r="L11" s="83">
        <v>0.69</v>
      </c>
      <c r="M11" s="83">
        <v>3.96</v>
      </c>
      <c r="N11" s="80">
        <v>0.52</v>
      </c>
    </row>
    <row r="12" spans="1:14">
      <c r="A12" s="1" t="s">
        <v>174</v>
      </c>
      <c r="B12" s="2" t="s">
        <v>175</v>
      </c>
      <c r="C12" s="2">
        <v>1202</v>
      </c>
      <c r="D12" s="2">
        <v>690</v>
      </c>
      <c r="E12" s="80">
        <v>57.4</v>
      </c>
      <c r="F12" s="81"/>
      <c r="G12" s="82">
        <v>58.22</v>
      </c>
      <c r="H12" s="83">
        <v>23.73</v>
      </c>
      <c r="I12" s="83">
        <v>2.4700000000000002</v>
      </c>
      <c r="J12" s="80">
        <v>7.42</v>
      </c>
      <c r="K12" s="83">
        <v>4.66</v>
      </c>
      <c r="L12" s="83">
        <v>0.44</v>
      </c>
      <c r="M12" s="83">
        <v>2.62</v>
      </c>
      <c r="N12" s="80">
        <v>0.44</v>
      </c>
    </row>
    <row r="13" spans="1:14">
      <c r="A13" s="1" t="s">
        <v>168</v>
      </c>
      <c r="B13" s="2" t="s">
        <v>169</v>
      </c>
      <c r="C13" s="2">
        <v>1493</v>
      </c>
      <c r="D13" s="2">
        <v>724</v>
      </c>
      <c r="E13" s="80">
        <v>48.49</v>
      </c>
      <c r="F13" s="81"/>
      <c r="G13" s="82">
        <v>57.52</v>
      </c>
      <c r="H13" s="83">
        <v>23.54</v>
      </c>
      <c r="I13" s="83">
        <v>1.81</v>
      </c>
      <c r="J13" s="80">
        <v>8.64</v>
      </c>
      <c r="K13" s="83">
        <v>4.32</v>
      </c>
      <c r="L13" s="83">
        <v>0.14000000000000001</v>
      </c>
      <c r="M13" s="83">
        <v>3.62</v>
      </c>
      <c r="N13" s="80">
        <v>0.42</v>
      </c>
    </row>
    <row r="14" spans="1:14">
      <c r="A14" s="1" t="s">
        <v>290</v>
      </c>
      <c r="B14" s="2" t="s">
        <v>291</v>
      </c>
      <c r="C14" s="2">
        <v>0</v>
      </c>
      <c r="D14" s="2">
        <v>715</v>
      </c>
      <c r="E14" s="80"/>
      <c r="F14" s="81"/>
      <c r="G14" s="82">
        <v>57.12</v>
      </c>
      <c r="H14" s="83">
        <v>28.63</v>
      </c>
      <c r="I14" s="83">
        <v>0.71</v>
      </c>
      <c r="J14" s="80">
        <v>5.5</v>
      </c>
      <c r="K14" s="83">
        <v>3.67</v>
      </c>
      <c r="L14" s="83">
        <v>0.99</v>
      </c>
      <c r="M14" s="83">
        <v>2.96</v>
      </c>
      <c r="N14" s="80">
        <v>0.42</v>
      </c>
    </row>
    <row r="15" spans="1:14">
      <c r="A15" s="1" t="s">
        <v>214</v>
      </c>
      <c r="B15" s="2" t="s">
        <v>215</v>
      </c>
      <c r="C15" s="2">
        <v>1166</v>
      </c>
      <c r="D15" s="2">
        <v>726</v>
      </c>
      <c r="E15" s="80">
        <v>62.26</v>
      </c>
      <c r="F15" s="81"/>
      <c r="G15" s="82">
        <v>59.2</v>
      </c>
      <c r="H15" s="83">
        <v>25.03</v>
      </c>
      <c r="I15" s="83">
        <v>1.24</v>
      </c>
      <c r="J15" s="80">
        <v>6.36</v>
      </c>
      <c r="K15" s="83">
        <v>3.32</v>
      </c>
      <c r="L15" s="83">
        <v>0.14000000000000001</v>
      </c>
      <c r="M15" s="83">
        <v>4.29</v>
      </c>
      <c r="N15" s="80">
        <v>0.41</v>
      </c>
    </row>
    <row r="16" spans="1:14">
      <c r="A16" s="1" t="s">
        <v>286</v>
      </c>
      <c r="B16" s="2" t="s">
        <v>287</v>
      </c>
      <c r="C16" s="2">
        <v>0</v>
      </c>
      <c r="D16" s="2">
        <v>735</v>
      </c>
      <c r="E16" s="80"/>
      <c r="F16" s="81"/>
      <c r="G16" s="82">
        <v>55.6</v>
      </c>
      <c r="H16" s="83">
        <v>22.54</v>
      </c>
      <c r="I16" s="83">
        <v>2.21</v>
      </c>
      <c r="J16" s="80">
        <v>11.2</v>
      </c>
      <c r="K16" s="83">
        <v>3.87</v>
      </c>
      <c r="L16" s="83">
        <v>0.97</v>
      </c>
      <c r="M16" s="83">
        <v>3.18</v>
      </c>
      <c r="N16" s="80">
        <v>0.41</v>
      </c>
    </row>
    <row r="17" spans="1:14">
      <c r="A17" s="1" t="s">
        <v>264</v>
      </c>
      <c r="B17" s="2" t="s">
        <v>265</v>
      </c>
      <c r="C17" s="2">
        <v>1333</v>
      </c>
      <c r="D17" s="2">
        <v>758</v>
      </c>
      <c r="E17" s="80">
        <v>56.86</v>
      </c>
      <c r="F17" s="81"/>
      <c r="G17" s="82">
        <v>60.24</v>
      </c>
      <c r="H17" s="83">
        <v>23.54</v>
      </c>
      <c r="I17" s="83">
        <v>0.53</v>
      </c>
      <c r="J17" s="80">
        <v>7.18</v>
      </c>
      <c r="K17" s="83">
        <v>3.46</v>
      </c>
      <c r="L17" s="83">
        <v>0.66</v>
      </c>
      <c r="M17" s="83">
        <v>3.99</v>
      </c>
      <c r="N17" s="80">
        <v>0.4</v>
      </c>
    </row>
    <row r="18" spans="1:14">
      <c r="A18" s="1" t="s">
        <v>308</v>
      </c>
      <c r="B18" s="2" t="s">
        <v>309</v>
      </c>
      <c r="C18" s="2">
        <v>0</v>
      </c>
      <c r="D18" s="2">
        <v>1000</v>
      </c>
      <c r="E18" s="80"/>
      <c r="F18" s="81"/>
      <c r="G18" s="82">
        <v>70.75</v>
      </c>
      <c r="H18" s="83">
        <v>16.68</v>
      </c>
      <c r="I18" s="83">
        <v>2.11</v>
      </c>
      <c r="J18" s="80">
        <v>5.03</v>
      </c>
      <c r="K18" s="83">
        <v>1.61</v>
      </c>
      <c r="L18" s="83">
        <v>0.3</v>
      </c>
      <c r="M18" s="83">
        <v>3.12</v>
      </c>
      <c r="N18" s="80">
        <v>0.4</v>
      </c>
    </row>
    <row r="19" spans="1:14">
      <c r="A19" s="1" t="s">
        <v>132</v>
      </c>
      <c r="B19" s="2" t="s">
        <v>133</v>
      </c>
      <c r="C19" s="2">
        <v>901</v>
      </c>
      <c r="D19" s="2">
        <v>521</v>
      </c>
      <c r="E19" s="80">
        <v>57.82</v>
      </c>
      <c r="F19" s="81"/>
      <c r="G19" s="82">
        <v>55.51</v>
      </c>
      <c r="H19" s="83">
        <v>24.95</v>
      </c>
      <c r="I19" s="83">
        <v>1.74</v>
      </c>
      <c r="J19" s="80">
        <v>7.16</v>
      </c>
      <c r="K19" s="83">
        <v>5.22</v>
      </c>
      <c r="L19" s="83">
        <v>2.13</v>
      </c>
      <c r="M19" s="83">
        <v>2.9</v>
      </c>
      <c r="N19" s="80">
        <v>0.39</v>
      </c>
    </row>
    <row r="20" spans="1:14">
      <c r="A20" s="1" t="s">
        <v>172</v>
      </c>
      <c r="B20" s="2" t="s">
        <v>173</v>
      </c>
      <c r="C20" s="2">
        <v>1124</v>
      </c>
      <c r="D20" s="2">
        <v>526</v>
      </c>
      <c r="E20" s="80">
        <v>46.8</v>
      </c>
      <c r="F20" s="81"/>
      <c r="G20" s="82">
        <v>55.3</v>
      </c>
      <c r="H20" s="83">
        <v>26.2</v>
      </c>
      <c r="I20" s="83">
        <v>1.93</v>
      </c>
      <c r="J20" s="80">
        <v>7.51</v>
      </c>
      <c r="K20" s="83">
        <v>5.2</v>
      </c>
      <c r="L20" s="83">
        <v>0.57999999999999996</v>
      </c>
      <c r="M20" s="83">
        <v>2.89</v>
      </c>
      <c r="N20" s="80">
        <v>0.39</v>
      </c>
    </row>
    <row r="21" spans="1:14">
      <c r="A21" s="1" t="s">
        <v>272</v>
      </c>
      <c r="B21" s="2" t="s">
        <v>273</v>
      </c>
      <c r="C21" s="2">
        <v>0</v>
      </c>
      <c r="D21" s="2">
        <v>771</v>
      </c>
      <c r="E21" s="80"/>
      <c r="F21" s="81"/>
      <c r="G21" s="82">
        <v>63.01</v>
      </c>
      <c r="H21" s="83">
        <v>21.05</v>
      </c>
      <c r="I21" s="83">
        <v>2.2200000000000002</v>
      </c>
      <c r="J21" s="80">
        <v>7.45</v>
      </c>
      <c r="K21" s="83">
        <v>4.18</v>
      </c>
      <c r="L21" s="83">
        <v>0.65</v>
      </c>
      <c r="M21" s="83">
        <v>1.05</v>
      </c>
      <c r="N21" s="80">
        <v>0.39</v>
      </c>
    </row>
    <row r="22" spans="1:14">
      <c r="A22" s="1" t="s">
        <v>164</v>
      </c>
      <c r="B22" s="2" t="s">
        <v>165</v>
      </c>
      <c r="C22" s="2">
        <v>1000</v>
      </c>
      <c r="D22" s="2">
        <v>531</v>
      </c>
      <c r="E22" s="80">
        <v>53.1</v>
      </c>
      <c r="F22" s="81"/>
      <c r="G22" s="82">
        <v>62.62</v>
      </c>
      <c r="H22" s="83">
        <v>18.79</v>
      </c>
      <c r="I22" s="83">
        <v>1.71</v>
      </c>
      <c r="J22" s="80">
        <v>7.4</v>
      </c>
      <c r="K22" s="83">
        <v>5.31</v>
      </c>
      <c r="L22" s="83">
        <v>0.56999999999999995</v>
      </c>
      <c r="M22" s="83">
        <v>3.23</v>
      </c>
      <c r="N22" s="80">
        <v>0.38</v>
      </c>
    </row>
    <row r="23" spans="1:14">
      <c r="A23" s="1" t="s">
        <v>212</v>
      </c>
      <c r="B23" s="2" t="s">
        <v>213</v>
      </c>
      <c r="C23" s="2">
        <v>1338</v>
      </c>
      <c r="D23" s="2">
        <v>789</v>
      </c>
      <c r="E23" s="80">
        <v>58.97</v>
      </c>
      <c r="F23" s="81"/>
      <c r="G23" s="82">
        <v>55.6</v>
      </c>
      <c r="H23" s="83">
        <v>27.35</v>
      </c>
      <c r="I23" s="83">
        <v>0.89</v>
      </c>
      <c r="J23" s="80">
        <v>7.63</v>
      </c>
      <c r="K23" s="83">
        <v>4.45</v>
      </c>
      <c r="L23" s="83">
        <v>0.64</v>
      </c>
      <c r="M23" s="83">
        <v>3.05</v>
      </c>
      <c r="N23" s="80">
        <v>0.38</v>
      </c>
    </row>
    <row r="24" spans="1:14">
      <c r="A24" s="1" t="s">
        <v>216</v>
      </c>
      <c r="B24" s="2" t="s">
        <v>217</v>
      </c>
      <c r="C24" s="2">
        <v>1017</v>
      </c>
      <c r="D24" s="2">
        <v>533</v>
      </c>
      <c r="E24" s="80">
        <v>52.41</v>
      </c>
      <c r="F24" s="81"/>
      <c r="G24" s="82">
        <v>55.58</v>
      </c>
      <c r="H24" s="83">
        <v>27.6</v>
      </c>
      <c r="I24" s="83">
        <v>1.1299999999999999</v>
      </c>
      <c r="J24" s="80">
        <v>8.6999999999999993</v>
      </c>
      <c r="K24" s="83">
        <v>4.7300000000000004</v>
      </c>
      <c r="L24" s="83">
        <v>0.56999999999999995</v>
      </c>
      <c r="M24" s="83">
        <v>1.32</v>
      </c>
      <c r="N24" s="80">
        <v>0.38</v>
      </c>
    </row>
    <row r="25" spans="1:14">
      <c r="A25" s="1" t="s">
        <v>160</v>
      </c>
      <c r="B25" s="2" t="s">
        <v>161</v>
      </c>
      <c r="C25" s="2">
        <v>1130</v>
      </c>
      <c r="D25" s="2">
        <v>546</v>
      </c>
      <c r="E25" s="80">
        <v>48.32</v>
      </c>
      <c r="F25" s="81"/>
      <c r="G25" s="82">
        <v>60.22</v>
      </c>
      <c r="H25" s="83">
        <v>25.23</v>
      </c>
      <c r="I25" s="83">
        <v>0.92</v>
      </c>
      <c r="J25" s="80">
        <v>4.5999999999999996</v>
      </c>
      <c r="K25" s="83">
        <v>4.79</v>
      </c>
      <c r="L25" s="83">
        <v>1.29</v>
      </c>
      <c r="M25" s="83">
        <v>2.58</v>
      </c>
      <c r="N25" s="80">
        <v>0.37</v>
      </c>
    </row>
    <row r="26" spans="1:14">
      <c r="A26" s="1" t="s">
        <v>184</v>
      </c>
      <c r="B26" s="2" t="s">
        <v>185</v>
      </c>
      <c r="C26" s="2">
        <v>1195</v>
      </c>
      <c r="D26" s="2">
        <v>552</v>
      </c>
      <c r="E26" s="80">
        <v>46.19</v>
      </c>
      <c r="F26" s="81"/>
      <c r="G26" s="82">
        <v>58.68</v>
      </c>
      <c r="H26" s="83">
        <v>25.23</v>
      </c>
      <c r="I26" s="83">
        <v>2.0099999999999998</v>
      </c>
      <c r="J26" s="80">
        <v>7.13</v>
      </c>
      <c r="K26" s="83">
        <v>3.66</v>
      </c>
      <c r="L26" s="83">
        <v>0.18</v>
      </c>
      <c r="M26" s="83">
        <v>2.74</v>
      </c>
      <c r="N26" s="80">
        <v>0.37</v>
      </c>
    </row>
    <row r="27" spans="1:14">
      <c r="A27" s="1" t="s">
        <v>282</v>
      </c>
      <c r="B27" s="2" t="s">
        <v>283</v>
      </c>
      <c r="C27" s="2">
        <v>0</v>
      </c>
      <c r="D27" s="2">
        <v>1078</v>
      </c>
      <c r="E27" s="80"/>
      <c r="F27" s="81"/>
      <c r="G27" s="82">
        <v>65.11</v>
      </c>
      <c r="H27" s="83">
        <v>21.27</v>
      </c>
      <c r="I27" s="83">
        <v>1.77</v>
      </c>
      <c r="J27" s="80">
        <v>7.37</v>
      </c>
      <c r="K27" s="83">
        <v>1.59</v>
      </c>
      <c r="L27" s="83">
        <v>0.37</v>
      </c>
      <c r="M27" s="83">
        <v>2.15</v>
      </c>
      <c r="N27" s="80">
        <v>0.37</v>
      </c>
    </row>
    <row r="28" spans="1:14">
      <c r="A28" s="1" t="s">
        <v>192</v>
      </c>
      <c r="B28" s="2" t="s">
        <v>193</v>
      </c>
      <c r="C28" s="2">
        <v>1119</v>
      </c>
      <c r="D28" s="2">
        <v>554</v>
      </c>
      <c r="E28" s="80">
        <v>49.51</v>
      </c>
      <c r="F28" s="81"/>
      <c r="G28" s="82">
        <v>52.82</v>
      </c>
      <c r="H28" s="83">
        <v>26.59</v>
      </c>
      <c r="I28" s="83">
        <v>1.64</v>
      </c>
      <c r="J28" s="80">
        <v>7.29</v>
      </c>
      <c r="K28" s="83">
        <v>6.92</v>
      </c>
      <c r="L28" s="83">
        <v>1.28</v>
      </c>
      <c r="M28" s="83">
        <v>3.1</v>
      </c>
      <c r="N28" s="80">
        <v>0.36</v>
      </c>
    </row>
    <row r="29" spans="1:14">
      <c r="A29" s="1" t="s">
        <v>236</v>
      </c>
      <c r="B29" s="2" t="s">
        <v>237</v>
      </c>
      <c r="C29" s="2">
        <v>1058</v>
      </c>
      <c r="D29" s="2">
        <v>584</v>
      </c>
      <c r="E29" s="80">
        <v>55.2</v>
      </c>
      <c r="F29" s="81"/>
      <c r="G29" s="82">
        <v>55.84</v>
      </c>
      <c r="H29" s="83">
        <v>23.02</v>
      </c>
      <c r="I29" s="83">
        <v>2.06</v>
      </c>
      <c r="J29" s="80">
        <v>9.7899999999999991</v>
      </c>
      <c r="K29" s="83">
        <v>5.84</v>
      </c>
      <c r="L29" s="83">
        <v>0.86</v>
      </c>
      <c r="M29" s="83">
        <v>2.23</v>
      </c>
      <c r="N29" s="80">
        <v>0.34</v>
      </c>
    </row>
    <row r="30" spans="1:14">
      <c r="A30" s="1" t="s">
        <v>314</v>
      </c>
      <c r="B30" s="2" t="s">
        <v>315</v>
      </c>
      <c r="C30" s="2">
        <v>0</v>
      </c>
      <c r="D30" s="2">
        <v>597</v>
      </c>
      <c r="E30" s="80"/>
      <c r="F30" s="81"/>
      <c r="G30" s="82">
        <v>68.75</v>
      </c>
      <c r="H30" s="83">
        <v>15.37</v>
      </c>
      <c r="I30" s="83">
        <v>2.0299999999999998</v>
      </c>
      <c r="J30" s="80">
        <v>6.76</v>
      </c>
      <c r="K30" s="83">
        <v>2.7</v>
      </c>
      <c r="L30" s="83">
        <v>0.68</v>
      </c>
      <c r="M30" s="83">
        <v>3.38</v>
      </c>
      <c r="N30" s="80">
        <v>0.34</v>
      </c>
    </row>
    <row r="31" spans="1:14">
      <c r="A31" s="1" t="s">
        <v>262</v>
      </c>
      <c r="B31" s="2" t="s">
        <v>263</v>
      </c>
      <c r="C31" s="2">
        <v>1232</v>
      </c>
      <c r="D31" s="2">
        <v>695</v>
      </c>
      <c r="E31" s="80">
        <v>56.41</v>
      </c>
      <c r="F31" s="81"/>
      <c r="G31" s="82">
        <v>71.06</v>
      </c>
      <c r="H31" s="83">
        <v>18.52</v>
      </c>
      <c r="I31" s="83">
        <v>1.3</v>
      </c>
      <c r="J31" s="80">
        <v>5.93</v>
      </c>
      <c r="K31" s="83">
        <v>1.3</v>
      </c>
      <c r="L31" s="83">
        <v>0.14000000000000001</v>
      </c>
      <c r="M31" s="83">
        <v>1.45</v>
      </c>
      <c r="N31" s="80">
        <v>0.28999999999999998</v>
      </c>
    </row>
    <row r="32" spans="1:14">
      <c r="A32" s="1" t="s">
        <v>310</v>
      </c>
      <c r="B32" s="2" t="s">
        <v>311</v>
      </c>
      <c r="C32" s="2">
        <v>0</v>
      </c>
      <c r="D32" s="2">
        <v>689</v>
      </c>
      <c r="E32" s="80"/>
      <c r="F32" s="81"/>
      <c r="G32" s="82">
        <v>66.91</v>
      </c>
      <c r="H32" s="83">
        <v>16.91</v>
      </c>
      <c r="I32" s="83">
        <v>1.47</v>
      </c>
      <c r="J32" s="80">
        <v>11.18</v>
      </c>
      <c r="K32" s="83">
        <v>1.91</v>
      </c>
      <c r="L32" s="83">
        <v>0.59</v>
      </c>
      <c r="M32" s="83">
        <v>0.74</v>
      </c>
      <c r="N32" s="80">
        <v>0.28999999999999998</v>
      </c>
    </row>
    <row r="33" spans="1:14">
      <c r="A33" s="1" t="s">
        <v>146</v>
      </c>
      <c r="B33" s="2" t="s">
        <v>147</v>
      </c>
      <c r="C33" s="2">
        <v>1353</v>
      </c>
      <c r="D33" s="2">
        <v>722</v>
      </c>
      <c r="E33" s="80">
        <v>53.36</v>
      </c>
      <c r="F33" s="81"/>
      <c r="G33" s="82">
        <v>58.12</v>
      </c>
      <c r="H33" s="83">
        <v>26.19</v>
      </c>
      <c r="I33" s="83">
        <v>1.4</v>
      </c>
      <c r="J33" s="80">
        <v>6.72</v>
      </c>
      <c r="K33" s="83">
        <v>3.78</v>
      </c>
      <c r="L33" s="83">
        <v>0.84</v>
      </c>
      <c r="M33" s="83">
        <v>2.66</v>
      </c>
      <c r="N33" s="80">
        <v>0.28000000000000003</v>
      </c>
    </row>
    <row r="34" spans="1:14">
      <c r="A34" s="1" t="s">
        <v>280</v>
      </c>
      <c r="B34" s="2" t="s">
        <v>281</v>
      </c>
      <c r="C34" s="2">
        <v>0</v>
      </c>
      <c r="D34" s="2">
        <v>1070</v>
      </c>
      <c r="E34" s="80"/>
      <c r="F34" s="81"/>
      <c r="G34" s="82">
        <v>61.53</v>
      </c>
      <c r="H34" s="83">
        <v>23.35</v>
      </c>
      <c r="I34" s="83">
        <v>1.7</v>
      </c>
      <c r="J34" s="80">
        <v>7.47</v>
      </c>
      <c r="K34" s="83">
        <v>2.46</v>
      </c>
      <c r="L34" s="83">
        <v>0.19</v>
      </c>
      <c r="M34" s="83">
        <v>3.02</v>
      </c>
      <c r="N34" s="80">
        <v>0.28000000000000003</v>
      </c>
    </row>
    <row r="35" spans="1:14">
      <c r="A35" s="1" t="s">
        <v>224</v>
      </c>
      <c r="B35" s="2" t="s">
        <v>225</v>
      </c>
      <c r="C35" s="2">
        <v>1209</v>
      </c>
      <c r="D35" s="2">
        <v>741</v>
      </c>
      <c r="E35" s="80">
        <v>61.29</v>
      </c>
      <c r="F35" s="81"/>
      <c r="G35" s="82">
        <v>50.54</v>
      </c>
      <c r="H35" s="83">
        <v>28.53</v>
      </c>
      <c r="I35" s="83">
        <v>1.77</v>
      </c>
      <c r="J35" s="80">
        <v>10.87</v>
      </c>
      <c r="K35" s="83">
        <v>5.16</v>
      </c>
      <c r="L35" s="83">
        <v>0.41</v>
      </c>
      <c r="M35" s="83">
        <v>2.4500000000000002</v>
      </c>
      <c r="N35" s="80">
        <v>0.27</v>
      </c>
    </row>
    <row r="36" spans="1:14">
      <c r="A36" s="1" t="s">
        <v>274</v>
      </c>
      <c r="B36" s="2" t="s">
        <v>275</v>
      </c>
      <c r="C36" s="2">
        <v>0</v>
      </c>
      <c r="D36" s="2">
        <v>742</v>
      </c>
      <c r="E36" s="80"/>
      <c r="F36" s="81"/>
      <c r="G36" s="82">
        <v>60.68</v>
      </c>
      <c r="H36" s="83">
        <v>24.76</v>
      </c>
      <c r="I36" s="83">
        <v>1.22</v>
      </c>
      <c r="J36" s="80">
        <v>6.67</v>
      </c>
      <c r="K36" s="83">
        <v>3.27</v>
      </c>
      <c r="L36" s="83">
        <v>0.68</v>
      </c>
      <c r="M36" s="83">
        <v>2.4500000000000002</v>
      </c>
      <c r="N36" s="80">
        <v>0.27</v>
      </c>
    </row>
    <row r="37" spans="1:14">
      <c r="A37" s="1" t="s">
        <v>288</v>
      </c>
      <c r="B37" s="2" t="s">
        <v>289</v>
      </c>
      <c r="C37" s="2">
        <v>0</v>
      </c>
      <c r="D37" s="2">
        <v>747</v>
      </c>
      <c r="E37" s="80"/>
      <c r="F37" s="81"/>
      <c r="G37" s="82">
        <v>65.59</v>
      </c>
      <c r="H37" s="83">
        <v>19.760000000000002</v>
      </c>
      <c r="I37" s="83">
        <v>1.34</v>
      </c>
      <c r="J37" s="80">
        <v>7.53</v>
      </c>
      <c r="K37" s="83">
        <v>3.09</v>
      </c>
      <c r="L37" s="83">
        <v>0</v>
      </c>
      <c r="M37" s="83">
        <v>2.42</v>
      </c>
      <c r="N37" s="80">
        <v>0.27</v>
      </c>
    </row>
    <row r="38" spans="1:14">
      <c r="A38" s="1" t="s">
        <v>300</v>
      </c>
      <c r="B38" s="2" t="s">
        <v>301</v>
      </c>
      <c r="C38" s="2">
        <v>0</v>
      </c>
      <c r="D38" s="2">
        <v>751</v>
      </c>
      <c r="E38" s="80"/>
      <c r="F38" s="81"/>
      <c r="G38" s="82">
        <v>55.67</v>
      </c>
      <c r="H38" s="83">
        <v>26.7</v>
      </c>
      <c r="I38" s="83">
        <v>1.2</v>
      </c>
      <c r="J38" s="80">
        <v>9.2100000000000009</v>
      </c>
      <c r="K38" s="83">
        <v>3.2</v>
      </c>
      <c r="L38" s="83">
        <v>0.13</v>
      </c>
      <c r="M38" s="83">
        <v>3.6</v>
      </c>
      <c r="N38" s="80">
        <v>0.27</v>
      </c>
    </row>
    <row r="39" spans="1:14">
      <c r="A39" s="1" t="s">
        <v>226</v>
      </c>
      <c r="B39" s="2" t="s">
        <v>227</v>
      </c>
      <c r="C39" s="2">
        <v>1286</v>
      </c>
      <c r="D39" s="2">
        <v>779</v>
      </c>
      <c r="E39" s="80">
        <v>60.58</v>
      </c>
      <c r="F39" s="81"/>
      <c r="G39" s="82">
        <v>62.42</v>
      </c>
      <c r="H39" s="83">
        <v>18.989999999999998</v>
      </c>
      <c r="I39" s="83">
        <v>2.73</v>
      </c>
      <c r="J39" s="80">
        <v>9.1</v>
      </c>
      <c r="K39" s="83">
        <v>3.12</v>
      </c>
      <c r="L39" s="83">
        <v>0.26</v>
      </c>
      <c r="M39" s="83">
        <v>3.12</v>
      </c>
      <c r="N39" s="80">
        <v>0.26</v>
      </c>
    </row>
    <row r="40" spans="1:14">
      <c r="A40" s="1" t="s">
        <v>232</v>
      </c>
      <c r="B40" s="2" t="s">
        <v>233</v>
      </c>
      <c r="C40" s="2">
        <v>1480</v>
      </c>
      <c r="D40" s="2">
        <v>789</v>
      </c>
      <c r="E40" s="80">
        <v>53.31</v>
      </c>
      <c r="F40" s="81"/>
      <c r="G40" s="82">
        <v>52.95</v>
      </c>
      <c r="H40" s="83">
        <v>29.36</v>
      </c>
      <c r="I40" s="83">
        <v>1.1499999999999999</v>
      </c>
      <c r="J40" s="80">
        <v>8.2100000000000009</v>
      </c>
      <c r="K40" s="83">
        <v>5.13</v>
      </c>
      <c r="L40" s="83">
        <v>0.38</v>
      </c>
      <c r="M40" s="83">
        <v>2.56</v>
      </c>
      <c r="N40" s="80">
        <v>0.26</v>
      </c>
    </row>
    <row r="41" spans="1:14">
      <c r="A41" s="1" t="s">
        <v>238</v>
      </c>
      <c r="B41" s="2" t="s">
        <v>239</v>
      </c>
      <c r="C41" s="2">
        <v>1549</v>
      </c>
      <c r="D41" s="2">
        <v>816</v>
      </c>
      <c r="E41" s="80">
        <v>52.68</v>
      </c>
      <c r="F41" s="81"/>
      <c r="G41" s="82">
        <v>55.02</v>
      </c>
      <c r="H41" s="83">
        <v>27.14</v>
      </c>
      <c r="I41" s="83">
        <v>1.49</v>
      </c>
      <c r="J41" s="80">
        <v>8.8000000000000007</v>
      </c>
      <c r="K41" s="83">
        <v>4.96</v>
      </c>
      <c r="L41" s="83">
        <v>0.62</v>
      </c>
      <c r="M41" s="83">
        <v>1.73</v>
      </c>
      <c r="N41" s="80">
        <v>0.25</v>
      </c>
    </row>
    <row r="42" spans="1:14">
      <c r="A42" s="1" t="s">
        <v>298</v>
      </c>
      <c r="B42" s="2" t="s">
        <v>299</v>
      </c>
      <c r="C42" s="2">
        <v>0</v>
      </c>
      <c r="D42" s="2">
        <v>820</v>
      </c>
      <c r="E42" s="80"/>
      <c r="F42" s="81"/>
      <c r="G42" s="82">
        <v>61.43</v>
      </c>
      <c r="H42" s="83">
        <v>22.97</v>
      </c>
      <c r="I42" s="83">
        <v>1.72</v>
      </c>
      <c r="J42" s="80">
        <v>9.09</v>
      </c>
      <c r="K42" s="83">
        <v>2.58</v>
      </c>
      <c r="L42" s="83">
        <v>0.25</v>
      </c>
      <c r="M42" s="83">
        <v>1.72</v>
      </c>
      <c r="N42" s="80">
        <v>0.25</v>
      </c>
    </row>
    <row r="43" spans="1:14">
      <c r="A43" s="1" t="s">
        <v>176</v>
      </c>
      <c r="B43" s="2" t="s">
        <v>177</v>
      </c>
      <c r="C43" s="2">
        <v>835</v>
      </c>
      <c r="D43" s="2">
        <v>438</v>
      </c>
      <c r="E43" s="80">
        <v>52.46</v>
      </c>
      <c r="F43" s="81"/>
      <c r="G43" s="82">
        <v>60.14</v>
      </c>
      <c r="H43" s="83">
        <v>24.24</v>
      </c>
      <c r="I43" s="83">
        <v>0.7</v>
      </c>
      <c r="J43" s="80">
        <v>5.59</v>
      </c>
      <c r="K43" s="83">
        <v>5.36</v>
      </c>
      <c r="L43" s="83">
        <v>0.7</v>
      </c>
      <c r="M43" s="83">
        <v>3.03</v>
      </c>
      <c r="N43" s="80">
        <v>0.23</v>
      </c>
    </row>
    <row r="44" spans="1:14">
      <c r="A44" s="1" t="s">
        <v>266</v>
      </c>
      <c r="B44" s="2" t="s">
        <v>267</v>
      </c>
      <c r="C44" s="2">
        <v>0</v>
      </c>
      <c r="D44" s="2">
        <v>867</v>
      </c>
      <c r="E44" s="80"/>
      <c r="F44" s="81"/>
      <c r="G44" s="82">
        <v>68.91</v>
      </c>
      <c r="H44" s="83">
        <v>18.329999999999998</v>
      </c>
      <c r="I44" s="83">
        <v>2.09</v>
      </c>
      <c r="J44" s="80">
        <v>6.96</v>
      </c>
      <c r="K44" s="83">
        <v>1.51</v>
      </c>
      <c r="L44" s="83">
        <v>0.23</v>
      </c>
      <c r="M44" s="83">
        <v>1.74</v>
      </c>
      <c r="N44" s="80">
        <v>0.23</v>
      </c>
    </row>
    <row r="45" spans="1:14">
      <c r="A45" s="1" t="s">
        <v>294</v>
      </c>
      <c r="B45" s="2" t="s">
        <v>295</v>
      </c>
      <c r="C45" s="2">
        <v>0</v>
      </c>
      <c r="D45" s="2">
        <v>908</v>
      </c>
      <c r="E45" s="80"/>
      <c r="F45" s="81"/>
      <c r="G45" s="82">
        <v>62.24</v>
      </c>
      <c r="H45" s="83">
        <v>22.37</v>
      </c>
      <c r="I45" s="83">
        <v>1.99</v>
      </c>
      <c r="J45" s="80">
        <v>7.97</v>
      </c>
      <c r="K45" s="83">
        <v>2.5499999999999998</v>
      </c>
      <c r="L45" s="83">
        <v>0.78</v>
      </c>
      <c r="M45" s="83">
        <v>1.88</v>
      </c>
      <c r="N45" s="80">
        <v>0.22</v>
      </c>
    </row>
    <row r="46" spans="1:14">
      <c r="A46" s="1" t="s">
        <v>124</v>
      </c>
      <c r="B46" s="2" t="s">
        <v>125</v>
      </c>
      <c r="C46" s="2">
        <v>920</v>
      </c>
      <c r="D46" s="2">
        <v>503</v>
      </c>
      <c r="E46" s="80">
        <v>54.67</v>
      </c>
      <c r="F46" s="81"/>
      <c r="G46" s="82">
        <v>64.13</v>
      </c>
      <c r="H46" s="83">
        <v>21.24</v>
      </c>
      <c r="I46" s="83">
        <v>0.6</v>
      </c>
      <c r="J46" s="80">
        <v>5.01</v>
      </c>
      <c r="K46" s="83">
        <v>5.01</v>
      </c>
      <c r="L46" s="83">
        <v>1.2</v>
      </c>
      <c r="M46" s="83">
        <v>2.61</v>
      </c>
      <c r="N46" s="80">
        <v>0.2</v>
      </c>
    </row>
    <row r="47" spans="1:14">
      <c r="A47" s="1" t="s">
        <v>154</v>
      </c>
      <c r="B47" s="2" t="s">
        <v>155</v>
      </c>
      <c r="C47" s="2">
        <v>967</v>
      </c>
      <c r="D47" s="2">
        <v>498</v>
      </c>
      <c r="E47" s="80">
        <v>51.5</v>
      </c>
      <c r="F47" s="81"/>
      <c r="G47" s="82">
        <v>42.94</v>
      </c>
      <c r="H47" s="83">
        <v>38.31</v>
      </c>
      <c r="I47" s="83">
        <v>0.81</v>
      </c>
      <c r="J47" s="80">
        <v>5.44</v>
      </c>
      <c r="K47" s="83">
        <v>7.46</v>
      </c>
      <c r="L47" s="83">
        <v>0.81</v>
      </c>
      <c r="M47" s="83">
        <v>4.03</v>
      </c>
      <c r="N47" s="80">
        <v>0.2</v>
      </c>
    </row>
    <row r="48" spans="1:14">
      <c r="A48" s="1" t="s">
        <v>190</v>
      </c>
      <c r="B48" s="2" t="s">
        <v>191</v>
      </c>
      <c r="C48" s="2">
        <v>1131</v>
      </c>
      <c r="D48" s="2">
        <v>519</v>
      </c>
      <c r="E48" s="80">
        <v>45.89</v>
      </c>
      <c r="F48" s="81"/>
      <c r="G48" s="82">
        <v>53.14</v>
      </c>
      <c r="H48" s="83">
        <v>28.04</v>
      </c>
      <c r="I48" s="83">
        <v>0.98</v>
      </c>
      <c r="J48" s="80">
        <v>7.65</v>
      </c>
      <c r="K48" s="83">
        <v>6.67</v>
      </c>
      <c r="L48" s="83">
        <v>0.59</v>
      </c>
      <c r="M48" s="83">
        <v>2.75</v>
      </c>
      <c r="N48" s="80">
        <v>0.2</v>
      </c>
    </row>
    <row r="49" spans="1:14">
      <c r="A49" s="1" t="s">
        <v>170</v>
      </c>
      <c r="B49" s="2" t="s">
        <v>171</v>
      </c>
      <c r="C49" s="2">
        <v>1216</v>
      </c>
      <c r="D49" s="2">
        <v>564</v>
      </c>
      <c r="E49" s="80">
        <v>46.38</v>
      </c>
      <c r="F49" s="81"/>
      <c r="G49" s="82">
        <v>58.32</v>
      </c>
      <c r="H49" s="83">
        <v>25.58</v>
      </c>
      <c r="I49" s="83">
        <v>1.25</v>
      </c>
      <c r="J49" s="80">
        <v>6.8</v>
      </c>
      <c r="K49" s="83">
        <v>3.58</v>
      </c>
      <c r="L49" s="83">
        <v>0.54</v>
      </c>
      <c r="M49" s="83">
        <v>3.76</v>
      </c>
      <c r="N49" s="80">
        <v>0.18</v>
      </c>
    </row>
    <row r="50" spans="1:14">
      <c r="A50" s="1" t="s">
        <v>152</v>
      </c>
      <c r="B50" s="2" t="s">
        <v>153</v>
      </c>
      <c r="C50" s="2">
        <v>1146</v>
      </c>
      <c r="D50" s="2">
        <v>595</v>
      </c>
      <c r="E50" s="80">
        <v>51.92</v>
      </c>
      <c r="F50" s="81"/>
      <c r="G50" s="82">
        <v>54.84</v>
      </c>
      <c r="H50" s="83">
        <v>32.43</v>
      </c>
      <c r="I50" s="83">
        <v>1.53</v>
      </c>
      <c r="J50" s="80">
        <v>4.92</v>
      </c>
      <c r="K50" s="83">
        <v>3.06</v>
      </c>
      <c r="L50" s="83">
        <v>0.51</v>
      </c>
      <c r="M50" s="83">
        <v>2.5499999999999998</v>
      </c>
      <c r="N50" s="80">
        <v>0.17</v>
      </c>
    </row>
    <row r="51" spans="1:14">
      <c r="A51" s="1" t="s">
        <v>166</v>
      </c>
      <c r="B51" s="2" t="s">
        <v>167</v>
      </c>
      <c r="C51" s="2">
        <v>1152</v>
      </c>
      <c r="D51" s="2">
        <v>605</v>
      </c>
      <c r="E51" s="80">
        <v>52.52</v>
      </c>
      <c r="F51" s="81"/>
      <c r="G51" s="82">
        <v>57.6</v>
      </c>
      <c r="H51" s="83">
        <v>24.04</v>
      </c>
      <c r="I51" s="83">
        <v>1.17</v>
      </c>
      <c r="J51" s="80">
        <v>7.01</v>
      </c>
      <c r="K51" s="83">
        <v>4.51</v>
      </c>
      <c r="L51" s="83">
        <v>0.5</v>
      </c>
      <c r="M51" s="83">
        <v>5.01</v>
      </c>
      <c r="N51" s="80">
        <v>0.17</v>
      </c>
    </row>
    <row r="52" spans="1:14">
      <c r="A52" s="1" t="s">
        <v>180</v>
      </c>
      <c r="B52" s="2" t="s">
        <v>181</v>
      </c>
      <c r="C52" s="2">
        <v>1200</v>
      </c>
      <c r="D52" s="2">
        <v>586</v>
      </c>
      <c r="E52" s="80">
        <v>48.83</v>
      </c>
      <c r="F52" s="81"/>
      <c r="G52" s="82">
        <v>48.52</v>
      </c>
      <c r="H52" s="83">
        <v>34.380000000000003</v>
      </c>
      <c r="I52" s="83">
        <v>1.75</v>
      </c>
      <c r="J52" s="80">
        <v>7.16</v>
      </c>
      <c r="K52" s="83">
        <v>4.71</v>
      </c>
      <c r="L52" s="83">
        <v>0.52</v>
      </c>
      <c r="M52" s="83">
        <v>2.79</v>
      </c>
      <c r="N52" s="80">
        <v>0.17</v>
      </c>
    </row>
    <row r="53" spans="1:14">
      <c r="A53" s="1" t="s">
        <v>204</v>
      </c>
      <c r="B53" s="2" t="s">
        <v>205</v>
      </c>
      <c r="C53" s="2">
        <v>1040</v>
      </c>
      <c r="D53" s="2">
        <v>605</v>
      </c>
      <c r="E53" s="80">
        <v>58.17</v>
      </c>
      <c r="F53" s="81"/>
      <c r="G53" s="82">
        <v>61.46</v>
      </c>
      <c r="H53" s="83">
        <v>23.42</v>
      </c>
      <c r="I53" s="83">
        <v>2.4900000000000002</v>
      </c>
      <c r="J53" s="80">
        <v>7.14</v>
      </c>
      <c r="K53" s="83">
        <v>2.99</v>
      </c>
      <c r="L53" s="83">
        <v>0</v>
      </c>
      <c r="M53" s="83">
        <v>2.33</v>
      </c>
      <c r="N53" s="80">
        <v>0.17</v>
      </c>
    </row>
    <row r="54" spans="1:14">
      <c r="A54" s="1" t="s">
        <v>218</v>
      </c>
      <c r="B54" s="2" t="s">
        <v>219</v>
      </c>
      <c r="C54" s="2">
        <v>1067</v>
      </c>
      <c r="D54" s="2">
        <v>588</v>
      </c>
      <c r="E54" s="80">
        <v>55.11</v>
      </c>
      <c r="F54" s="81"/>
      <c r="G54" s="82">
        <v>54.12</v>
      </c>
      <c r="H54" s="83">
        <v>27.84</v>
      </c>
      <c r="I54" s="83">
        <v>1.55</v>
      </c>
      <c r="J54" s="80">
        <v>8.93</v>
      </c>
      <c r="K54" s="83">
        <v>4.8099999999999996</v>
      </c>
      <c r="L54" s="83">
        <v>0.34</v>
      </c>
      <c r="M54" s="83">
        <v>2.23</v>
      </c>
      <c r="N54" s="80">
        <v>0.17</v>
      </c>
    </row>
    <row r="55" spans="1:14">
      <c r="A55" s="1" t="s">
        <v>234</v>
      </c>
      <c r="B55" s="2" t="s">
        <v>235</v>
      </c>
      <c r="C55" s="2">
        <v>1020</v>
      </c>
      <c r="D55" s="2">
        <v>584</v>
      </c>
      <c r="E55" s="80">
        <v>57.25</v>
      </c>
      <c r="F55" s="81"/>
      <c r="G55" s="82">
        <v>58.05</v>
      </c>
      <c r="H55" s="83">
        <v>24.14</v>
      </c>
      <c r="I55" s="83">
        <v>1.54</v>
      </c>
      <c r="J55" s="80">
        <v>7.88</v>
      </c>
      <c r="K55" s="83">
        <v>3.94</v>
      </c>
      <c r="L55" s="83">
        <v>0.68</v>
      </c>
      <c r="M55" s="83">
        <v>3.6</v>
      </c>
      <c r="N55" s="80">
        <v>0.17</v>
      </c>
    </row>
    <row r="56" spans="1:14">
      <c r="A56" s="1" t="s">
        <v>258</v>
      </c>
      <c r="B56" s="2" t="s">
        <v>259</v>
      </c>
      <c r="C56" s="2">
        <v>947</v>
      </c>
      <c r="D56" s="2">
        <v>589</v>
      </c>
      <c r="E56" s="80">
        <v>62.2</v>
      </c>
      <c r="F56" s="81"/>
      <c r="G56" s="82">
        <v>60.31</v>
      </c>
      <c r="H56" s="83">
        <v>25.13</v>
      </c>
      <c r="I56" s="83">
        <v>0.69</v>
      </c>
      <c r="J56" s="80">
        <v>7.63</v>
      </c>
      <c r="K56" s="83">
        <v>3.99</v>
      </c>
      <c r="L56" s="83">
        <v>0.87</v>
      </c>
      <c r="M56" s="83">
        <v>1.21</v>
      </c>
      <c r="N56" s="80">
        <v>0.17</v>
      </c>
    </row>
    <row r="57" spans="1:14">
      <c r="A57" s="1" t="s">
        <v>136</v>
      </c>
      <c r="B57" s="2" t="s">
        <v>137</v>
      </c>
      <c r="C57" s="2">
        <v>1127</v>
      </c>
      <c r="D57" s="2">
        <v>645</v>
      </c>
      <c r="E57" s="80">
        <v>57.23</v>
      </c>
      <c r="F57" s="81"/>
      <c r="G57" s="82">
        <v>58.76</v>
      </c>
      <c r="H57" s="83">
        <v>25.58</v>
      </c>
      <c r="I57" s="83">
        <v>1.4</v>
      </c>
      <c r="J57" s="80">
        <v>6.51</v>
      </c>
      <c r="K57" s="83">
        <v>3.57</v>
      </c>
      <c r="L57" s="83">
        <v>0.31</v>
      </c>
      <c r="M57" s="83">
        <v>3.72</v>
      </c>
      <c r="N57" s="80">
        <v>0.16</v>
      </c>
    </row>
    <row r="58" spans="1:14">
      <c r="A58" s="1" t="s">
        <v>228</v>
      </c>
      <c r="B58" s="2" t="s">
        <v>229</v>
      </c>
      <c r="C58" s="2">
        <v>1312</v>
      </c>
      <c r="D58" s="2">
        <v>642</v>
      </c>
      <c r="E58" s="80">
        <v>48.93</v>
      </c>
      <c r="F58" s="81"/>
      <c r="G58" s="82">
        <v>57.7</v>
      </c>
      <c r="H58" s="83">
        <v>26.89</v>
      </c>
      <c r="I58" s="83">
        <v>1.89</v>
      </c>
      <c r="J58" s="80">
        <v>5.82</v>
      </c>
      <c r="K58" s="83">
        <v>3.77</v>
      </c>
      <c r="L58" s="83">
        <v>0.16</v>
      </c>
      <c r="M58" s="83">
        <v>3.62</v>
      </c>
      <c r="N58" s="80">
        <v>0.16</v>
      </c>
    </row>
    <row r="59" spans="1:14">
      <c r="A59" s="1" t="s">
        <v>306</v>
      </c>
      <c r="B59" s="2" t="s">
        <v>307</v>
      </c>
      <c r="C59" s="2">
        <v>0</v>
      </c>
      <c r="D59" s="2">
        <v>638</v>
      </c>
      <c r="E59" s="80"/>
      <c r="F59" s="81"/>
      <c r="G59" s="82">
        <v>63.36</v>
      </c>
      <c r="H59" s="83">
        <v>21.07</v>
      </c>
      <c r="I59" s="83">
        <v>1.42</v>
      </c>
      <c r="J59" s="80">
        <v>8.02</v>
      </c>
      <c r="K59" s="83">
        <v>2.99</v>
      </c>
      <c r="L59" s="83">
        <v>0.47</v>
      </c>
      <c r="M59" s="83">
        <v>2.52</v>
      </c>
      <c r="N59" s="80">
        <v>0.16</v>
      </c>
    </row>
    <row r="60" spans="1:14">
      <c r="A60" s="1" t="s">
        <v>312</v>
      </c>
      <c r="B60" s="2" t="s">
        <v>313</v>
      </c>
      <c r="C60" s="2">
        <v>0</v>
      </c>
      <c r="D60" s="2">
        <v>639</v>
      </c>
      <c r="E60" s="80"/>
      <c r="F60" s="81"/>
      <c r="G60" s="82">
        <v>57.58</v>
      </c>
      <c r="H60" s="83">
        <v>21.37</v>
      </c>
      <c r="I60" s="83">
        <v>1.44</v>
      </c>
      <c r="J60" s="80">
        <v>10.53</v>
      </c>
      <c r="K60" s="83">
        <v>4.3099999999999996</v>
      </c>
      <c r="L60" s="83">
        <v>0.64</v>
      </c>
      <c r="M60" s="83">
        <v>3.99</v>
      </c>
      <c r="N60" s="80">
        <v>0.16</v>
      </c>
    </row>
    <row r="61" spans="1:14">
      <c r="A61" s="1" t="s">
        <v>126</v>
      </c>
      <c r="B61" s="2" t="s">
        <v>127</v>
      </c>
      <c r="C61" s="2">
        <v>1294</v>
      </c>
      <c r="D61" s="2">
        <v>663</v>
      </c>
      <c r="E61" s="80">
        <v>51.24</v>
      </c>
      <c r="F61" s="81"/>
      <c r="G61" s="82">
        <v>57.58</v>
      </c>
      <c r="H61" s="83">
        <v>24.85</v>
      </c>
      <c r="I61" s="83">
        <v>1.97</v>
      </c>
      <c r="J61" s="80">
        <v>6.97</v>
      </c>
      <c r="K61" s="83">
        <v>4.55</v>
      </c>
      <c r="L61" s="83">
        <v>0.3</v>
      </c>
      <c r="M61" s="83">
        <v>3.64</v>
      </c>
      <c r="N61" s="80">
        <v>0.15</v>
      </c>
    </row>
    <row r="62" spans="1:14">
      <c r="A62" s="1" t="s">
        <v>134</v>
      </c>
      <c r="B62" s="2" t="s">
        <v>135</v>
      </c>
      <c r="C62" s="2">
        <v>1210</v>
      </c>
      <c r="D62" s="2">
        <v>677</v>
      </c>
      <c r="E62" s="80">
        <v>55.95</v>
      </c>
      <c r="F62" s="81"/>
      <c r="G62" s="82">
        <v>58.47</v>
      </c>
      <c r="H62" s="83">
        <v>27.29</v>
      </c>
      <c r="I62" s="83">
        <v>1.35</v>
      </c>
      <c r="J62" s="80">
        <v>6.15</v>
      </c>
      <c r="K62" s="83">
        <v>3.45</v>
      </c>
      <c r="L62" s="83">
        <v>0.15</v>
      </c>
      <c r="M62" s="83">
        <v>3</v>
      </c>
      <c r="N62" s="80">
        <v>0.15</v>
      </c>
    </row>
    <row r="63" spans="1:14">
      <c r="A63" s="1" t="s">
        <v>162</v>
      </c>
      <c r="B63" s="2" t="s">
        <v>163</v>
      </c>
      <c r="C63" s="2">
        <v>1287</v>
      </c>
      <c r="D63" s="2">
        <v>674</v>
      </c>
      <c r="E63" s="80">
        <v>52.37</v>
      </c>
      <c r="F63" s="81"/>
      <c r="G63" s="82">
        <v>58.02</v>
      </c>
      <c r="H63" s="83">
        <v>27.14</v>
      </c>
      <c r="I63" s="83">
        <v>0.9</v>
      </c>
      <c r="J63" s="80">
        <v>6.6</v>
      </c>
      <c r="K63" s="83">
        <v>4.5</v>
      </c>
      <c r="L63" s="83">
        <v>0.9</v>
      </c>
      <c r="M63" s="83">
        <v>1.8</v>
      </c>
      <c r="N63" s="80">
        <v>0.15</v>
      </c>
    </row>
    <row r="64" spans="1:14">
      <c r="A64" s="1" t="s">
        <v>186</v>
      </c>
      <c r="B64" s="2" t="s">
        <v>187</v>
      </c>
      <c r="C64" s="2">
        <v>1324</v>
      </c>
      <c r="D64" s="2">
        <v>667</v>
      </c>
      <c r="E64" s="80">
        <v>50.38</v>
      </c>
      <c r="F64" s="81"/>
      <c r="G64" s="82">
        <v>54.45</v>
      </c>
      <c r="H64" s="83">
        <v>27.9</v>
      </c>
      <c r="I64" s="83">
        <v>0.9</v>
      </c>
      <c r="J64" s="80">
        <v>5.58</v>
      </c>
      <c r="K64" s="83">
        <v>7.09</v>
      </c>
      <c r="L64" s="83">
        <v>0.3</v>
      </c>
      <c r="M64" s="83">
        <v>3.62</v>
      </c>
      <c r="N64" s="80">
        <v>0.15</v>
      </c>
    </row>
    <row r="65" spans="1:14">
      <c r="A65" s="1" t="s">
        <v>256</v>
      </c>
      <c r="B65" s="2" t="s">
        <v>257</v>
      </c>
      <c r="C65" s="2">
        <v>1022</v>
      </c>
      <c r="D65" s="2">
        <v>668</v>
      </c>
      <c r="E65" s="80">
        <v>65.36</v>
      </c>
      <c r="F65" s="81"/>
      <c r="G65" s="82">
        <v>62.11</v>
      </c>
      <c r="H65" s="83">
        <v>23.46</v>
      </c>
      <c r="I65" s="83">
        <v>1.8</v>
      </c>
      <c r="J65" s="80">
        <v>6.92</v>
      </c>
      <c r="K65" s="83">
        <v>2.56</v>
      </c>
      <c r="L65" s="83">
        <v>0.15</v>
      </c>
      <c r="M65" s="83">
        <v>2.86</v>
      </c>
      <c r="N65" s="80">
        <v>0.15</v>
      </c>
    </row>
    <row r="66" spans="1:14">
      <c r="A66" s="1" t="s">
        <v>120</v>
      </c>
      <c r="B66" s="2" t="s">
        <v>121</v>
      </c>
      <c r="C66" s="2">
        <v>1250</v>
      </c>
      <c r="D66" s="2">
        <v>729</v>
      </c>
      <c r="E66" s="80">
        <v>58.32</v>
      </c>
      <c r="F66" s="81"/>
      <c r="G66" s="82">
        <v>63.27</v>
      </c>
      <c r="H66" s="83">
        <v>21.32</v>
      </c>
      <c r="I66" s="83">
        <v>1.79</v>
      </c>
      <c r="J66" s="80">
        <v>7.7</v>
      </c>
      <c r="K66" s="83">
        <v>3.3</v>
      </c>
      <c r="L66" s="83">
        <v>0.28000000000000003</v>
      </c>
      <c r="M66" s="83">
        <v>2.2000000000000002</v>
      </c>
      <c r="N66" s="80">
        <v>0.14000000000000001</v>
      </c>
    </row>
    <row r="67" spans="1:14">
      <c r="A67" s="1" t="s">
        <v>150</v>
      </c>
      <c r="B67" s="2" t="s">
        <v>151</v>
      </c>
      <c r="C67" s="2">
        <v>1276</v>
      </c>
      <c r="D67" s="2">
        <v>737</v>
      </c>
      <c r="E67" s="80">
        <v>57.76</v>
      </c>
      <c r="F67" s="81"/>
      <c r="G67" s="82">
        <v>48.62</v>
      </c>
      <c r="H67" s="83">
        <v>35.54</v>
      </c>
      <c r="I67" s="83">
        <v>1.24</v>
      </c>
      <c r="J67" s="80">
        <v>6.75</v>
      </c>
      <c r="K67" s="83">
        <v>4.2699999999999996</v>
      </c>
      <c r="L67" s="83">
        <v>0.55000000000000004</v>
      </c>
      <c r="M67" s="83">
        <v>2.89</v>
      </c>
      <c r="N67" s="80">
        <v>0.14000000000000001</v>
      </c>
    </row>
    <row r="68" spans="1:14">
      <c r="A68" s="1" t="s">
        <v>248</v>
      </c>
      <c r="B68" s="2" t="s">
        <v>249</v>
      </c>
      <c r="C68" s="2">
        <v>1251</v>
      </c>
      <c r="D68" s="2">
        <v>721</v>
      </c>
      <c r="E68" s="80">
        <v>57.63</v>
      </c>
      <c r="F68" s="81"/>
      <c r="G68" s="82">
        <v>59.38</v>
      </c>
      <c r="H68" s="83">
        <v>25.77</v>
      </c>
      <c r="I68" s="83">
        <v>0.84</v>
      </c>
      <c r="J68" s="80">
        <v>5.74</v>
      </c>
      <c r="K68" s="83">
        <v>4.4800000000000004</v>
      </c>
      <c r="L68" s="83">
        <v>1.1200000000000001</v>
      </c>
      <c r="M68" s="83">
        <v>2.52</v>
      </c>
      <c r="N68" s="80">
        <v>0.14000000000000001</v>
      </c>
    </row>
    <row r="69" spans="1:14">
      <c r="A69" s="1" t="s">
        <v>268</v>
      </c>
      <c r="B69" s="2" t="s">
        <v>269</v>
      </c>
      <c r="C69" s="2">
        <v>0</v>
      </c>
      <c r="D69" s="2">
        <v>728</v>
      </c>
      <c r="E69" s="80"/>
      <c r="F69" s="81"/>
      <c r="G69" s="82">
        <v>64</v>
      </c>
      <c r="H69" s="83">
        <v>21.66</v>
      </c>
      <c r="I69" s="83">
        <v>1.38</v>
      </c>
      <c r="J69" s="80">
        <v>6.62</v>
      </c>
      <c r="K69" s="83">
        <v>2.21</v>
      </c>
      <c r="L69" s="83">
        <v>1.1000000000000001</v>
      </c>
      <c r="M69" s="83">
        <v>2.9</v>
      </c>
      <c r="N69" s="80">
        <v>0.14000000000000001</v>
      </c>
    </row>
    <row r="70" spans="1:14">
      <c r="A70" s="1" t="s">
        <v>316</v>
      </c>
      <c r="B70" s="2" t="s">
        <v>317</v>
      </c>
      <c r="C70" s="2">
        <v>0</v>
      </c>
      <c r="D70" s="2">
        <v>727</v>
      </c>
      <c r="E70" s="80"/>
      <c r="F70" s="81"/>
      <c r="G70" s="82">
        <v>66.67</v>
      </c>
      <c r="H70" s="83">
        <v>17.22</v>
      </c>
      <c r="I70" s="83">
        <v>1.39</v>
      </c>
      <c r="J70" s="80">
        <v>8.33</v>
      </c>
      <c r="K70" s="83">
        <v>2.78</v>
      </c>
      <c r="L70" s="83">
        <v>0.42</v>
      </c>
      <c r="M70" s="83">
        <v>3.06</v>
      </c>
      <c r="N70" s="80">
        <v>0.14000000000000001</v>
      </c>
    </row>
    <row r="71" spans="1:14">
      <c r="A71" s="1" t="s">
        <v>128</v>
      </c>
      <c r="B71" s="2" t="s">
        <v>129</v>
      </c>
      <c r="C71" s="2">
        <v>1340</v>
      </c>
      <c r="D71" s="2">
        <v>755</v>
      </c>
      <c r="E71" s="80">
        <v>56.34</v>
      </c>
      <c r="F71" s="81"/>
      <c r="G71" s="82">
        <v>60.4</v>
      </c>
      <c r="H71" s="83">
        <v>24.93</v>
      </c>
      <c r="I71" s="83">
        <v>2.27</v>
      </c>
      <c r="J71" s="80">
        <v>6.67</v>
      </c>
      <c r="K71" s="83">
        <v>3.6</v>
      </c>
      <c r="L71" s="83">
        <v>0.67</v>
      </c>
      <c r="M71" s="83">
        <v>1.33</v>
      </c>
      <c r="N71" s="80">
        <v>0.13</v>
      </c>
    </row>
    <row r="72" spans="1:14">
      <c r="A72" s="1" t="s">
        <v>208</v>
      </c>
      <c r="B72" s="2" t="s">
        <v>209</v>
      </c>
      <c r="C72" s="2">
        <v>1347</v>
      </c>
      <c r="D72" s="2">
        <v>816</v>
      </c>
      <c r="E72" s="80">
        <v>60.58</v>
      </c>
      <c r="F72" s="81"/>
      <c r="G72" s="82">
        <v>59.83</v>
      </c>
      <c r="H72" s="83">
        <v>24.23</v>
      </c>
      <c r="I72" s="83">
        <v>1.36</v>
      </c>
      <c r="J72" s="80">
        <v>8.2799999999999994</v>
      </c>
      <c r="K72" s="83">
        <v>3.21</v>
      </c>
      <c r="L72" s="83">
        <v>0.37</v>
      </c>
      <c r="M72" s="83">
        <v>2.6</v>
      </c>
      <c r="N72" s="80">
        <v>0.12</v>
      </c>
    </row>
    <row r="73" spans="1:14">
      <c r="A73" s="1" t="s">
        <v>246</v>
      </c>
      <c r="B73" s="2" t="s">
        <v>247</v>
      </c>
      <c r="C73" s="2">
        <v>1478</v>
      </c>
      <c r="D73" s="2">
        <v>848</v>
      </c>
      <c r="E73" s="80">
        <v>57.37</v>
      </c>
      <c r="F73" s="81"/>
      <c r="G73" s="82">
        <v>60.6</v>
      </c>
      <c r="H73" s="83">
        <v>20.12</v>
      </c>
      <c r="I73" s="83">
        <v>1.67</v>
      </c>
      <c r="J73" s="80">
        <v>8.57</v>
      </c>
      <c r="K73" s="83">
        <v>4.88</v>
      </c>
      <c r="L73" s="83">
        <v>0.71</v>
      </c>
      <c r="M73" s="83">
        <v>3.33</v>
      </c>
      <c r="N73" s="80">
        <v>0.12</v>
      </c>
    </row>
    <row r="74" spans="1:14">
      <c r="A74" s="1" t="s">
        <v>296</v>
      </c>
      <c r="B74" s="2" t="s">
        <v>297</v>
      </c>
      <c r="C74" s="2">
        <v>0</v>
      </c>
      <c r="D74" s="2">
        <v>1018</v>
      </c>
      <c r="E74" s="80"/>
      <c r="F74" s="81"/>
      <c r="G74" s="82">
        <v>64.13</v>
      </c>
      <c r="H74" s="83">
        <v>19.170000000000002</v>
      </c>
      <c r="I74" s="83">
        <v>1.88</v>
      </c>
      <c r="J74" s="80">
        <v>9.68</v>
      </c>
      <c r="K74" s="83">
        <v>2.08</v>
      </c>
      <c r="L74" s="83">
        <v>0.3</v>
      </c>
      <c r="M74" s="83">
        <v>2.67</v>
      </c>
      <c r="N74" s="80">
        <v>0.1</v>
      </c>
    </row>
    <row r="75" spans="1:14">
      <c r="A75" s="1" t="s">
        <v>302</v>
      </c>
      <c r="B75" s="2" t="s">
        <v>303</v>
      </c>
      <c r="C75" s="2">
        <v>0</v>
      </c>
      <c r="D75" s="2">
        <v>1006</v>
      </c>
      <c r="E75" s="80"/>
      <c r="F75" s="81"/>
      <c r="G75" s="82">
        <v>61.02</v>
      </c>
      <c r="H75" s="83">
        <v>21.64</v>
      </c>
      <c r="I75" s="83">
        <v>0.9</v>
      </c>
      <c r="J75" s="80">
        <v>8.7200000000000006</v>
      </c>
      <c r="K75" s="83">
        <v>3.71</v>
      </c>
      <c r="L75" s="83">
        <v>0.2</v>
      </c>
      <c r="M75" s="83">
        <v>3.71</v>
      </c>
      <c r="N75" s="80">
        <v>0.1</v>
      </c>
    </row>
    <row r="76" spans="1:14">
      <c r="A76" s="1" t="s">
        <v>122</v>
      </c>
      <c r="B76" s="2" t="s">
        <v>123</v>
      </c>
      <c r="C76" s="2">
        <v>953</v>
      </c>
      <c r="D76" s="2">
        <v>521</v>
      </c>
      <c r="E76" s="80">
        <v>54.67</v>
      </c>
      <c r="F76" s="81"/>
      <c r="G76" s="82">
        <v>57.17</v>
      </c>
      <c r="H76" s="83">
        <v>25.58</v>
      </c>
      <c r="I76" s="83">
        <v>1.94</v>
      </c>
      <c r="J76" s="80">
        <v>6.59</v>
      </c>
      <c r="K76" s="83">
        <v>4.46</v>
      </c>
      <c r="L76" s="83">
        <v>0.57999999999999996</v>
      </c>
      <c r="M76" s="83">
        <v>3.68</v>
      </c>
      <c r="N76" s="80">
        <v>0</v>
      </c>
    </row>
    <row r="77" spans="1:14">
      <c r="A77" s="1" t="s">
        <v>130</v>
      </c>
      <c r="B77" s="2" t="s">
        <v>131</v>
      </c>
      <c r="C77" s="2">
        <v>801</v>
      </c>
      <c r="D77" s="2">
        <v>456</v>
      </c>
      <c r="E77" s="80">
        <v>56.93</v>
      </c>
      <c r="F77" s="81"/>
      <c r="G77" s="82">
        <v>55.53</v>
      </c>
      <c r="H77" s="83">
        <v>26.77</v>
      </c>
      <c r="I77" s="83">
        <v>1.33</v>
      </c>
      <c r="J77" s="80">
        <v>8.19</v>
      </c>
      <c r="K77" s="83">
        <v>5.09</v>
      </c>
      <c r="L77" s="83">
        <v>0.44</v>
      </c>
      <c r="M77" s="83">
        <v>2.65</v>
      </c>
      <c r="N77" s="80">
        <v>0</v>
      </c>
    </row>
    <row r="78" spans="1:14">
      <c r="A78" s="1" t="s">
        <v>138</v>
      </c>
      <c r="B78" s="2" t="s">
        <v>139</v>
      </c>
      <c r="C78" s="2">
        <v>888</v>
      </c>
      <c r="D78" s="2">
        <v>483</v>
      </c>
      <c r="E78" s="80">
        <v>54.39</v>
      </c>
      <c r="F78" s="81"/>
      <c r="G78" s="82">
        <v>63.13</v>
      </c>
      <c r="H78" s="83">
        <v>22.08</v>
      </c>
      <c r="I78" s="83">
        <v>1.46</v>
      </c>
      <c r="J78" s="80">
        <v>5</v>
      </c>
      <c r="K78" s="83">
        <v>5.83</v>
      </c>
      <c r="L78" s="83">
        <v>0.21</v>
      </c>
      <c r="M78" s="83">
        <v>2.29</v>
      </c>
      <c r="N78" s="80">
        <v>0</v>
      </c>
    </row>
    <row r="79" spans="1:14">
      <c r="A79" s="1" t="s">
        <v>142</v>
      </c>
      <c r="B79" s="2" t="s">
        <v>143</v>
      </c>
      <c r="C79" s="2">
        <v>801</v>
      </c>
      <c r="D79" s="2">
        <v>472</v>
      </c>
      <c r="E79" s="80">
        <v>58.93</v>
      </c>
      <c r="F79" s="81"/>
      <c r="G79" s="82">
        <v>49.04</v>
      </c>
      <c r="H79" s="83">
        <v>36.19</v>
      </c>
      <c r="I79" s="83">
        <v>1.93</v>
      </c>
      <c r="J79" s="80">
        <v>6.64</v>
      </c>
      <c r="K79" s="83">
        <v>3.43</v>
      </c>
      <c r="L79" s="83">
        <v>0.64</v>
      </c>
      <c r="M79" s="83">
        <v>2.14</v>
      </c>
      <c r="N79" s="80">
        <v>0</v>
      </c>
    </row>
    <row r="80" spans="1:14">
      <c r="A80" s="1" t="s">
        <v>144</v>
      </c>
      <c r="B80" s="2" t="s">
        <v>145</v>
      </c>
      <c r="C80" s="2">
        <v>1184</v>
      </c>
      <c r="D80" s="2">
        <v>531</v>
      </c>
      <c r="E80" s="80">
        <v>44.85</v>
      </c>
      <c r="F80" s="81"/>
      <c r="G80" s="82">
        <v>46.27</v>
      </c>
      <c r="H80" s="83">
        <v>35.18</v>
      </c>
      <c r="I80" s="83">
        <v>2.1</v>
      </c>
      <c r="J80" s="80">
        <v>5.35</v>
      </c>
      <c r="K80" s="83">
        <v>8.6</v>
      </c>
      <c r="L80" s="83">
        <v>0.19</v>
      </c>
      <c r="M80" s="83">
        <v>2.29</v>
      </c>
      <c r="N80" s="80">
        <v>0</v>
      </c>
    </row>
    <row r="81" spans="1:14">
      <c r="A81" s="1" t="s">
        <v>148</v>
      </c>
      <c r="B81" s="2" t="s">
        <v>149</v>
      </c>
      <c r="C81" s="2">
        <v>1221</v>
      </c>
      <c r="D81" s="2">
        <v>660</v>
      </c>
      <c r="E81" s="80">
        <v>54.05</v>
      </c>
      <c r="F81" s="81"/>
      <c r="G81" s="82">
        <v>51.9</v>
      </c>
      <c r="H81" s="83">
        <v>30.14</v>
      </c>
      <c r="I81" s="83">
        <v>0.91</v>
      </c>
      <c r="J81" s="80">
        <v>8.68</v>
      </c>
      <c r="K81" s="83">
        <v>5.0199999999999996</v>
      </c>
      <c r="L81" s="83">
        <v>1.83</v>
      </c>
      <c r="M81" s="83">
        <v>1.52</v>
      </c>
      <c r="N81" s="80">
        <v>0</v>
      </c>
    </row>
    <row r="82" spans="1:14">
      <c r="A82" s="1" t="s">
        <v>156</v>
      </c>
      <c r="B82" s="2" t="s">
        <v>157</v>
      </c>
      <c r="C82" s="2">
        <v>1104</v>
      </c>
      <c r="D82" s="2">
        <v>627</v>
      </c>
      <c r="E82" s="80">
        <v>56.79</v>
      </c>
      <c r="F82" s="81"/>
      <c r="G82" s="82">
        <v>41.77</v>
      </c>
      <c r="H82" s="83">
        <v>38.71</v>
      </c>
      <c r="I82" s="83">
        <v>1.45</v>
      </c>
      <c r="J82" s="80">
        <v>9.0299999999999994</v>
      </c>
      <c r="K82" s="83">
        <v>4.5199999999999996</v>
      </c>
      <c r="L82" s="83">
        <v>0.81</v>
      </c>
      <c r="M82" s="83">
        <v>3.71</v>
      </c>
      <c r="N82" s="80">
        <v>0</v>
      </c>
    </row>
    <row r="83" spans="1:14">
      <c r="A83" s="1" t="s">
        <v>158</v>
      </c>
      <c r="B83" s="2" t="s">
        <v>159</v>
      </c>
      <c r="C83" s="2">
        <v>718</v>
      </c>
      <c r="D83" s="2">
        <v>333</v>
      </c>
      <c r="E83" s="80">
        <v>46.38</v>
      </c>
      <c r="F83" s="81"/>
      <c r="G83" s="82">
        <v>47.4</v>
      </c>
      <c r="H83" s="83">
        <v>31.5</v>
      </c>
      <c r="I83" s="83">
        <v>0.92</v>
      </c>
      <c r="J83" s="80">
        <v>7.65</v>
      </c>
      <c r="K83" s="83">
        <v>7.03</v>
      </c>
      <c r="L83" s="83">
        <v>1.83</v>
      </c>
      <c r="M83" s="83">
        <v>3.67</v>
      </c>
      <c r="N83" s="80">
        <v>0</v>
      </c>
    </row>
    <row r="84" spans="1:14">
      <c r="A84" s="1" t="s">
        <v>182</v>
      </c>
      <c r="B84" s="2" t="s">
        <v>183</v>
      </c>
      <c r="C84" s="2">
        <v>913</v>
      </c>
      <c r="D84" s="2">
        <v>397</v>
      </c>
      <c r="E84" s="80">
        <v>43.48</v>
      </c>
      <c r="F84" s="81"/>
      <c r="G84" s="82">
        <v>48.35</v>
      </c>
      <c r="H84" s="83">
        <v>30.53</v>
      </c>
      <c r="I84" s="83">
        <v>3.05</v>
      </c>
      <c r="J84" s="80">
        <v>6.36</v>
      </c>
      <c r="K84" s="83">
        <v>5.34</v>
      </c>
      <c r="L84" s="83">
        <v>1.27</v>
      </c>
      <c r="M84" s="83">
        <v>5.09</v>
      </c>
      <c r="N84" s="80">
        <v>0</v>
      </c>
    </row>
    <row r="85" spans="1:14">
      <c r="A85" s="1" t="s">
        <v>188</v>
      </c>
      <c r="B85" s="2" t="s">
        <v>189</v>
      </c>
      <c r="C85" s="2">
        <v>719</v>
      </c>
      <c r="D85" s="2">
        <v>379</v>
      </c>
      <c r="E85" s="80">
        <v>52.71</v>
      </c>
      <c r="F85" s="81"/>
      <c r="G85" s="82">
        <v>52.42</v>
      </c>
      <c r="H85" s="83">
        <v>31.72</v>
      </c>
      <c r="I85" s="83">
        <v>2.15</v>
      </c>
      <c r="J85" s="80">
        <v>4.03</v>
      </c>
      <c r="K85" s="83">
        <v>4.84</v>
      </c>
      <c r="L85" s="83">
        <v>0.54</v>
      </c>
      <c r="M85" s="83">
        <v>4.3</v>
      </c>
      <c r="N85" s="80">
        <v>0</v>
      </c>
    </row>
    <row r="86" spans="1:14">
      <c r="A86" s="1" t="s">
        <v>196</v>
      </c>
      <c r="B86" s="2" t="s">
        <v>197</v>
      </c>
      <c r="C86" s="2">
        <v>1002</v>
      </c>
      <c r="D86" s="2">
        <v>422</v>
      </c>
      <c r="E86" s="80">
        <v>42.12</v>
      </c>
      <c r="F86" s="81"/>
      <c r="G86" s="82">
        <v>28.92</v>
      </c>
      <c r="H86" s="83">
        <v>40.24</v>
      </c>
      <c r="I86" s="83">
        <v>0.72</v>
      </c>
      <c r="J86" s="80">
        <v>8.43</v>
      </c>
      <c r="K86" s="83">
        <v>15.42</v>
      </c>
      <c r="L86" s="83">
        <v>1.2</v>
      </c>
      <c r="M86" s="83">
        <v>5.0599999999999996</v>
      </c>
      <c r="N86" s="80">
        <v>0</v>
      </c>
    </row>
    <row r="87" spans="1:14">
      <c r="A87" s="1" t="s">
        <v>198</v>
      </c>
      <c r="B87" s="2" t="s">
        <v>199</v>
      </c>
      <c r="C87" s="2">
        <v>873</v>
      </c>
      <c r="D87" s="2">
        <v>461</v>
      </c>
      <c r="E87" s="80">
        <v>52.81</v>
      </c>
      <c r="F87" s="81"/>
      <c r="G87" s="82">
        <v>53.1</v>
      </c>
      <c r="H87" s="83">
        <v>27.21</v>
      </c>
      <c r="I87" s="83">
        <v>0.88</v>
      </c>
      <c r="J87" s="80">
        <v>6.42</v>
      </c>
      <c r="K87" s="83">
        <v>6.64</v>
      </c>
      <c r="L87" s="83">
        <v>0.88</v>
      </c>
      <c r="M87" s="83">
        <v>4.87</v>
      </c>
      <c r="N87" s="80">
        <v>0</v>
      </c>
    </row>
    <row r="88" spans="1:14">
      <c r="A88" s="1" t="s">
        <v>200</v>
      </c>
      <c r="B88" s="2" t="s">
        <v>201</v>
      </c>
      <c r="C88" s="2">
        <v>984</v>
      </c>
      <c r="D88" s="2">
        <v>500</v>
      </c>
      <c r="E88" s="80">
        <v>50.81</v>
      </c>
      <c r="F88" s="81"/>
      <c r="G88" s="82">
        <v>50.91</v>
      </c>
      <c r="H88" s="83">
        <v>30.63</v>
      </c>
      <c r="I88" s="83">
        <v>1.62</v>
      </c>
      <c r="J88" s="80">
        <v>10.75</v>
      </c>
      <c r="K88" s="83">
        <v>3.65</v>
      </c>
      <c r="L88" s="83">
        <v>0.41</v>
      </c>
      <c r="M88" s="83">
        <v>2.0299999999999998</v>
      </c>
      <c r="N88" s="80">
        <v>0</v>
      </c>
    </row>
    <row r="89" spans="1:14">
      <c r="A89" s="1" t="s">
        <v>206</v>
      </c>
      <c r="B89" s="2" t="s">
        <v>207</v>
      </c>
      <c r="C89" s="2">
        <v>1498</v>
      </c>
      <c r="D89" s="2">
        <v>802</v>
      </c>
      <c r="E89" s="80">
        <v>53.54</v>
      </c>
      <c r="F89" s="81"/>
      <c r="G89" s="82">
        <v>63.49</v>
      </c>
      <c r="H89" s="83">
        <v>21.83</v>
      </c>
      <c r="I89" s="83">
        <v>1.38</v>
      </c>
      <c r="J89" s="80">
        <v>5.27</v>
      </c>
      <c r="K89" s="83">
        <v>3.89</v>
      </c>
      <c r="L89" s="83">
        <v>0.63</v>
      </c>
      <c r="M89" s="83">
        <v>3.51</v>
      </c>
      <c r="N89" s="80">
        <v>0</v>
      </c>
    </row>
    <row r="90" spans="1:14">
      <c r="A90" s="1" t="s">
        <v>210</v>
      </c>
      <c r="B90" s="2" t="s">
        <v>211</v>
      </c>
      <c r="C90" s="2">
        <v>1265</v>
      </c>
      <c r="D90" s="2">
        <v>709</v>
      </c>
      <c r="E90" s="80">
        <v>56.05</v>
      </c>
      <c r="F90" s="81"/>
      <c r="G90" s="82">
        <v>61.45</v>
      </c>
      <c r="H90" s="83">
        <v>25.32</v>
      </c>
      <c r="I90" s="83">
        <v>1</v>
      </c>
      <c r="J90" s="80">
        <v>8.11</v>
      </c>
      <c r="K90" s="83">
        <v>2.84</v>
      </c>
      <c r="L90" s="83">
        <v>0.28000000000000003</v>
      </c>
      <c r="M90" s="83">
        <v>1</v>
      </c>
      <c r="N90" s="80">
        <v>0</v>
      </c>
    </row>
    <row r="91" spans="1:14">
      <c r="A91" s="1" t="s">
        <v>220</v>
      </c>
      <c r="B91" s="2" t="s">
        <v>221</v>
      </c>
      <c r="C91" s="2">
        <v>1192</v>
      </c>
      <c r="D91" s="2">
        <v>626</v>
      </c>
      <c r="E91" s="80">
        <v>52.52</v>
      </c>
      <c r="F91" s="81"/>
      <c r="G91" s="82">
        <v>59.62</v>
      </c>
      <c r="H91" s="83">
        <v>25.32</v>
      </c>
      <c r="I91" s="83">
        <v>2.2400000000000002</v>
      </c>
      <c r="J91" s="80">
        <v>5.45</v>
      </c>
      <c r="K91" s="83">
        <v>4.01</v>
      </c>
      <c r="L91" s="83">
        <v>0.48</v>
      </c>
      <c r="M91" s="83">
        <v>2.88</v>
      </c>
      <c r="N91" s="80">
        <v>0</v>
      </c>
    </row>
    <row r="92" spans="1:14">
      <c r="A92" s="1" t="s">
        <v>222</v>
      </c>
      <c r="B92" s="2" t="s">
        <v>223</v>
      </c>
      <c r="C92" s="2">
        <v>1123</v>
      </c>
      <c r="D92" s="2">
        <v>685</v>
      </c>
      <c r="E92" s="80">
        <v>61</v>
      </c>
      <c r="F92" s="81"/>
      <c r="G92" s="82">
        <v>48.53</v>
      </c>
      <c r="H92" s="83">
        <v>27.71</v>
      </c>
      <c r="I92" s="83">
        <v>1.03</v>
      </c>
      <c r="J92" s="80">
        <v>14.08</v>
      </c>
      <c r="K92" s="83">
        <v>5.28</v>
      </c>
      <c r="L92" s="83">
        <v>1.03</v>
      </c>
      <c r="M92" s="83">
        <v>2.35</v>
      </c>
      <c r="N92" s="80">
        <v>0</v>
      </c>
    </row>
    <row r="93" spans="1:14">
      <c r="A93" s="1" t="s">
        <v>230</v>
      </c>
      <c r="B93" s="2" t="s">
        <v>231</v>
      </c>
      <c r="C93" s="2">
        <v>1309</v>
      </c>
      <c r="D93" s="2">
        <v>678</v>
      </c>
      <c r="E93" s="80">
        <v>51.8</v>
      </c>
      <c r="F93" s="81"/>
      <c r="G93" s="82">
        <v>48.81</v>
      </c>
      <c r="H93" s="83">
        <v>30.42</v>
      </c>
      <c r="I93" s="83">
        <v>1.48</v>
      </c>
      <c r="J93" s="80">
        <v>7.12</v>
      </c>
      <c r="K93" s="83">
        <v>6.23</v>
      </c>
      <c r="L93" s="83">
        <v>1.34</v>
      </c>
      <c r="M93" s="83">
        <v>4.5999999999999996</v>
      </c>
      <c r="N93" s="80">
        <v>0</v>
      </c>
    </row>
    <row r="94" spans="1:14">
      <c r="A94" s="1" t="s">
        <v>240</v>
      </c>
      <c r="B94" s="2" t="s">
        <v>241</v>
      </c>
      <c r="C94" s="2">
        <v>1244</v>
      </c>
      <c r="D94" s="2">
        <v>708</v>
      </c>
      <c r="E94" s="80">
        <v>56.91</v>
      </c>
      <c r="F94" s="81"/>
      <c r="G94" s="82">
        <v>55.48</v>
      </c>
      <c r="H94" s="83">
        <v>23.61</v>
      </c>
      <c r="I94" s="83">
        <v>0.85</v>
      </c>
      <c r="J94" s="80">
        <v>10.1</v>
      </c>
      <c r="K94" s="83">
        <v>5.69</v>
      </c>
      <c r="L94" s="83">
        <v>0.85</v>
      </c>
      <c r="M94" s="83">
        <v>3.41</v>
      </c>
      <c r="N94" s="80">
        <v>0</v>
      </c>
    </row>
    <row r="95" spans="1:14">
      <c r="A95" s="1" t="s">
        <v>242</v>
      </c>
      <c r="B95" s="2" t="s">
        <v>243</v>
      </c>
      <c r="C95" s="2">
        <v>1387</v>
      </c>
      <c r="D95" s="2">
        <v>638</v>
      </c>
      <c r="E95" s="80">
        <v>46</v>
      </c>
      <c r="F95" s="81"/>
      <c r="G95" s="82">
        <v>60.7</v>
      </c>
      <c r="H95" s="83">
        <v>25.04</v>
      </c>
      <c r="I95" s="83">
        <v>1.58</v>
      </c>
      <c r="J95" s="80">
        <v>6.02</v>
      </c>
      <c r="K95" s="83">
        <v>4.28</v>
      </c>
      <c r="L95" s="83">
        <v>0.32</v>
      </c>
      <c r="M95" s="83">
        <v>2.06</v>
      </c>
      <c r="N95" s="80">
        <v>0</v>
      </c>
    </row>
    <row r="96" spans="1:14">
      <c r="A96" s="1" t="s">
        <v>244</v>
      </c>
      <c r="B96" s="2" t="s">
        <v>245</v>
      </c>
      <c r="C96" s="2">
        <v>1554</v>
      </c>
      <c r="D96" s="2">
        <v>731</v>
      </c>
      <c r="E96" s="80">
        <v>47.04</v>
      </c>
      <c r="F96" s="81"/>
      <c r="G96" s="82">
        <v>63.32</v>
      </c>
      <c r="H96" s="83">
        <v>18.27</v>
      </c>
      <c r="I96" s="83">
        <v>2.2000000000000002</v>
      </c>
      <c r="J96" s="80">
        <v>7.42</v>
      </c>
      <c r="K96" s="83">
        <v>4.53</v>
      </c>
      <c r="L96" s="83">
        <v>1.1000000000000001</v>
      </c>
      <c r="M96" s="83">
        <v>3.16</v>
      </c>
      <c r="N96" s="80">
        <v>0</v>
      </c>
    </row>
    <row r="97" spans="1:14">
      <c r="A97" s="1" t="s">
        <v>250</v>
      </c>
      <c r="B97" s="2" t="s">
        <v>251</v>
      </c>
      <c r="C97" s="2">
        <v>1486</v>
      </c>
      <c r="D97" s="2">
        <v>726</v>
      </c>
      <c r="E97" s="80">
        <v>48.86</v>
      </c>
      <c r="F97" s="81"/>
      <c r="G97" s="82">
        <v>44.27</v>
      </c>
      <c r="H97" s="83">
        <v>34.65</v>
      </c>
      <c r="I97" s="83">
        <v>1.7</v>
      </c>
      <c r="J97" s="80">
        <v>4.53</v>
      </c>
      <c r="K97" s="83">
        <v>8.91</v>
      </c>
      <c r="L97" s="83">
        <v>0.42</v>
      </c>
      <c r="M97" s="83">
        <v>5.52</v>
      </c>
      <c r="N97" s="80">
        <v>0</v>
      </c>
    </row>
    <row r="98" spans="1:14">
      <c r="A98" s="1" t="s">
        <v>252</v>
      </c>
      <c r="B98" s="2" t="s">
        <v>253</v>
      </c>
      <c r="C98" s="2">
        <v>1184</v>
      </c>
      <c r="D98" s="2">
        <v>577</v>
      </c>
      <c r="E98" s="80">
        <v>48.73</v>
      </c>
      <c r="F98" s="81"/>
      <c r="G98" s="82">
        <v>57.62</v>
      </c>
      <c r="H98" s="83">
        <v>26.62</v>
      </c>
      <c r="I98" s="83">
        <v>1.75</v>
      </c>
      <c r="J98" s="80">
        <v>7.18</v>
      </c>
      <c r="K98" s="83">
        <v>4.03</v>
      </c>
      <c r="L98" s="83">
        <v>0.53</v>
      </c>
      <c r="M98" s="83">
        <v>2.2799999999999998</v>
      </c>
      <c r="N98" s="80">
        <v>0</v>
      </c>
    </row>
    <row r="99" spans="1:14">
      <c r="A99" s="1" t="s">
        <v>254</v>
      </c>
      <c r="B99" s="2" t="s">
        <v>255</v>
      </c>
      <c r="C99" s="2">
        <v>770</v>
      </c>
      <c r="D99" s="2">
        <v>425</v>
      </c>
      <c r="E99" s="80">
        <v>55.19</v>
      </c>
      <c r="F99" s="81"/>
      <c r="G99" s="82">
        <v>59.24</v>
      </c>
      <c r="H99" s="83">
        <v>23.7</v>
      </c>
      <c r="I99" s="83">
        <v>1.18</v>
      </c>
      <c r="J99" s="80">
        <v>8.06</v>
      </c>
      <c r="K99" s="83">
        <v>4.2699999999999996</v>
      </c>
      <c r="L99" s="83">
        <v>0.47</v>
      </c>
      <c r="M99" s="83">
        <v>3.08</v>
      </c>
      <c r="N99" s="80">
        <v>0</v>
      </c>
    </row>
    <row r="100" spans="1:14">
      <c r="A100" s="1" t="s">
        <v>278</v>
      </c>
      <c r="B100" s="2" t="s">
        <v>279</v>
      </c>
      <c r="C100" s="2">
        <v>0</v>
      </c>
      <c r="D100" s="2">
        <v>518</v>
      </c>
      <c r="E100" s="80"/>
      <c r="F100" s="81"/>
      <c r="G100" s="82">
        <v>55.27</v>
      </c>
      <c r="H100" s="83">
        <v>26.37</v>
      </c>
      <c r="I100" s="83">
        <v>0.98</v>
      </c>
      <c r="J100" s="80">
        <v>10.35</v>
      </c>
      <c r="K100" s="83">
        <v>3.13</v>
      </c>
      <c r="L100" s="83">
        <v>1.17</v>
      </c>
      <c r="M100" s="83">
        <v>2.73</v>
      </c>
      <c r="N100" s="80">
        <v>0</v>
      </c>
    </row>
    <row r="101" spans="1:14">
      <c r="A101" s="1" t="s">
        <v>284</v>
      </c>
      <c r="B101" s="2" t="s">
        <v>285</v>
      </c>
      <c r="C101" s="2">
        <v>0</v>
      </c>
      <c r="D101" s="2">
        <v>739</v>
      </c>
      <c r="E101" s="80"/>
      <c r="F101" s="81"/>
      <c r="G101" s="82">
        <v>62.76</v>
      </c>
      <c r="H101" s="83">
        <v>20.6</v>
      </c>
      <c r="I101" s="83">
        <v>2.86</v>
      </c>
      <c r="J101" s="80">
        <v>6.68</v>
      </c>
      <c r="K101" s="83">
        <v>3.96</v>
      </c>
      <c r="L101" s="83">
        <v>0.14000000000000001</v>
      </c>
      <c r="M101" s="83">
        <v>3</v>
      </c>
      <c r="N101" s="80">
        <v>0</v>
      </c>
    </row>
    <row r="102" spans="1:14">
      <c r="A102" s="1" t="s">
        <v>292</v>
      </c>
      <c r="B102" s="2" t="s">
        <v>293</v>
      </c>
      <c r="C102" s="2">
        <v>0</v>
      </c>
      <c r="D102" s="2">
        <v>674</v>
      </c>
      <c r="E102" s="80"/>
      <c r="F102" s="81"/>
      <c r="G102" s="82">
        <v>57.61</v>
      </c>
      <c r="H102" s="83">
        <v>26.42</v>
      </c>
      <c r="I102" s="83">
        <v>1.49</v>
      </c>
      <c r="J102" s="80">
        <v>7.16</v>
      </c>
      <c r="K102" s="83">
        <v>3.13</v>
      </c>
      <c r="L102" s="83">
        <v>1.04</v>
      </c>
      <c r="M102" s="83">
        <v>3.13</v>
      </c>
      <c r="N102" s="80">
        <v>0</v>
      </c>
    </row>
    <row r="103" spans="1:14" ht="12" thickBot="1">
      <c r="A103" s="1" t="s">
        <v>304</v>
      </c>
      <c r="B103" s="2" t="s">
        <v>305</v>
      </c>
      <c r="C103" s="2">
        <v>0</v>
      </c>
      <c r="D103" s="2">
        <v>947</v>
      </c>
      <c r="E103" s="80"/>
      <c r="F103" s="81"/>
      <c r="G103" s="82">
        <v>62.42</v>
      </c>
      <c r="H103" s="83">
        <v>23.67</v>
      </c>
      <c r="I103" s="83">
        <v>8.07</v>
      </c>
      <c r="J103" s="80">
        <v>1.27</v>
      </c>
      <c r="K103" s="85">
        <v>2.02</v>
      </c>
      <c r="L103" s="83">
        <v>0.32</v>
      </c>
      <c r="M103" s="83">
        <v>2.23</v>
      </c>
      <c r="N103" s="80">
        <v>0</v>
      </c>
    </row>
    <row r="104" spans="1:14" ht="12" thickTop="1">
      <c r="C104" s="78"/>
      <c r="D104" s="78"/>
      <c r="E104" s="86"/>
      <c r="F104" s="81"/>
      <c r="G104" s="87"/>
      <c r="H104" s="87"/>
      <c r="I104" s="87"/>
      <c r="J104" s="87"/>
      <c r="K104" s="87"/>
      <c r="L104" s="87"/>
      <c r="M104" s="87"/>
      <c r="N104" s="87"/>
    </row>
    <row r="105" spans="1:14">
      <c r="E105" s="81"/>
      <c r="F105" s="81"/>
      <c r="G105" s="88">
        <f>'Erst-St.'!F9</f>
        <v>0.58208633204395199</v>
      </c>
      <c r="H105" s="79">
        <f>'Erst-St.'!G9</f>
        <v>0.24971875048159164</v>
      </c>
      <c r="I105" s="79">
        <f>'Erst-St.'!H9</f>
        <v>1.6073602613694154E-2</v>
      </c>
      <c r="J105" s="79">
        <f>'Erst-St.'!I9</f>
        <v>7.4974186688036487E-2</v>
      </c>
      <c r="K105" s="79">
        <f>'Erst-St.'!J9</f>
        <v>4.0854382098660789E-2</v>
      </c>
      <c r="L105" s="79">
        <f>'Erst-St.'!K9</f>
        <v>5.763688760806916E-3</v>
      </c>
      <c r="M105" s="79">
        <f>'Erst-St.'!L9</f>
        <v>2.8417759558630892E-2</v>
      </c>
      <c r="N105" s="79">
        <f>'Erst-St.'!M9</f>
        <v>2.1112977546271323E-3</v>
      </c>
    </row>
    <row r="106" spans="1:14">
      <c r="C106" s="19"/>
      <c r="D106" s="19"/>
      <c r="E106" s="77"/>
      <c r="F106" s="18"/>
      <c r="G106" s="3"/>
    </row>
    <row r="107" spans="1:14">
      <c r="C107" s="2">
        <f>SUM(C5:C104)</f>
        <v>83619</v>
      </c>
      <c r="D107" s="2">
        <f>SUM(D5:D104)</f>
        <v>65454</v>
      </c>
      <c r="E107" s="16">
        <f>D107/C107*100</f>
        <v>78.276468266781478</v>
      </c>
      <c r="F107" s="3" t="s">
        <v>484</v>
      </c>
    </row>
  </sheetData>
  <sortState ref="A2:DG100">
    <sortCondition descending="1" ref="N2:N100"/>
  </sortState>
  <conditionalFormatting sqref="N5:N10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0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103">
    <cfRule type="colorScale" priority="1">
      <colorScale>
        <cfvo type="min"/>
        <cfvo type="max"/>
        <color rgb="FFFCFCFF"/>
        <color rgb="FF63BE7B"/>
      </colorScale>
    </cfRule>
  </conditionalFormatting>
  <conditionalFormatting sqref="G5:G10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0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10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10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10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10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10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5" style="8" bestFit="1" customWidth="1"/>
    <col min="2" max="2" width="36.42578125" style="8" bestFit="1" customWidth="1"/>
    <col min="3" max="3" width="14.42578125" style="8" bestFit="1" customWidth="1"/>
    <col min="4" max="4" width="10" style="8" bestFit="1" customWidth="1"/>
    <col min="5" max="5" width="14.140625" style="8" bestFit="1" customWidth="1"/>
    <col min="6" max="6" width="16.5703125" style="8" bestFit="1" customWidth="1"/>
    <col min="7" max="7" width="5.42578125" style="8" bestFit="1" customWidth="1"/>
    <col min="8" max="8" width="18.5703125" style="8" bestFit="1" customWidth="1"/>
    <col min="9" max="9" width="7.42578125" style="8" bestFit="1" customWidth="1"/>
    <col min="10" max="10" width="6.42578125" style="8" bestFit="1" customWidth="1"/>
    <col min="11" max="11" width="8.42578125" style="8" bestFit="1" customWidth="1"/>
    <col min="12" max="12" width="5.28515625" style="8" bestFit="1" customWidth="1"/>
    <col min="13" max="13" width="9.7109375" style="8" bestFit="1" customWidth="1"/>
    <col min="14" max="14" width="6.85546875" style="8" bestFit="1" customWidth="1"/>
    <col min="15" max="15" width="11.7109375" style="8" bestFit="1" customWidth="1"/>
    <col min="16" max="16" width="4.85546875" style="8" bestFit="1" customWidth="1"/>
    <col min="17" max="17" width="9.7109375" style="8" bestFit="1" customWidth="1"/>
    <col min="18" max="18" width="6.85546875" style="8" bestFit="1" customWidth="1"/>
    <col min="19" max="19" width="11.7109375" style="8" bestFit="1" customWidth="1"/>
    <col min="20" max="20" width="4.7109375" style="8" bestFit="1" customWidth="1"/>
    <col min="21" max="21" width="9.5703125" style="8" bestFit="1" customWidth="1"/>
    <col min="22" max="22" width="6.7109375" style="8" bestFit="1" customWidth="1"/>
    <col min="23" max="23" width="11.5703125" style="8" bestFit="1" customWidth="1"/>
    <col min="24" max="24" width="7.5703125" style="8" bestFit="1" customWidth="1"/>
    <col min="25" max="25" width="12.42578125" style="8" bestFit="1" customWidth="1"/>
    <col min="26" max="26" width="9.5703125" style="8" bestFit="1" customWidth="1"/>
    <col min="27" max="27" width="14.42578125" style="8" bestFit="1" customWidth="1"/>
    <col min="28" max="28" width="9.85546875" style="8" bestFit="1" customWidth="1"/>
    <col min="29" max="29" width="14.7109375" style="8" bestFit="1" customWidth="1"/>
    <col min="30" max="30" width="11.85546875" style="8" bestFit="1" customWidth="1"/>
    <col min="31" max="31" width="16.85546875" style="8" bestFit="1" customWidth="1"/>
    <col min="32" max="32" width="8.85546875" style="8" bestFit="1" customWidth="1"/>
    <col min="33" max="33" width="13.7109375" style="8" bestFit="1" customWidth="1"/>
    <col min="34" max="34" width="10.85546875" style="8" bestFit="1" customWidth="1"/>
    <col min="35" max="35" width="15.7109375" style="8" bestFit="1" customWidth="1"/>
    <col min="36" max="36" width="4.85546875" style="8" bestFit="1" customWidth="1"/>
    <col min="37" max="37" width="9.7109375" style="8" bestFit="1" customWidth="1"/>
    <col min="38" max="38" width="6.85546875" style="8" bestFit="1" customWidth="1"/>
    <col min="39" max="39" width="11.7109375" style="8" bestFit="1" customWidth="1"/>
    <col min="40" max="40" width="4.85546875" style="8" bestFit="1" customWidth="1"/>
    <col min="41" max="41" width="9.7109375" style="8" bestFit="1" customWidth="1"/>
    <col min="42" max="42" width="6.85546875" style="8" bestFit="1" customWidth="1"/>
    <col min="43" max="43" width="11.7109375" style="8" bestFit="1" customWidth="1"/>
    <col min="44" max="44" width="14.7109375" style="8" bestFit="1" customWidth="1"/>
    <col min="45" max="45" width="19.7109375" style="8" bestFit="1" customWidth="1"/>
    <col min="46" max="46" width="16.85546875" style="8" bestFit="1" customWidth="1"/>
    <col min="47" max="47" width="21.85546875" style="8" bestFit="1" customWidth="1"/>
    <col min="48" max="48" width="15.85546875" style="8" bestFit="1" customWidth="1"/>
    <col min="49" max="49" width="20.85546875" style="8" bestFit="1" customWidth="1"/>
    <col min="50" max="50" width="18" style="8" bestFit="1" customWidth="1"/>
    <col min="51" max="51" width="23" style="8" bestFit="1" customWidth="1"/>
    <col min="52" max="52" width="5" style="8" bestFit="1" customWidth="1"/>
    <col min="53" max="53" width="9.85546875" style="8" bestFit="1" customWidth="1"/>
    <col min="54" max="54" width="7" style="8" bestFit="1" customWidth="1"/>
    <col min="55" max="55" width="11.85546875" style="8" bestFit="1" customWidth="1"/>
    <col min="56" max="56" width="6.140625" style="8" bestFit="1" customWidth="1"/>
    <col min="57" max="57" width="11" style="8" bestFit="1" customWidth="1"/>
    <col min="58" max="58" width="8.140625" style="8" bestFit="1" customWidth="1"/>
    <col min="59" max="59" width="13" style="8" bestFit="1" customWidth="1"/>
    <col min="60" max="60" width="5.5703125" style="8" bestFit="1" customWidth="1"/>
    <col min="61" max="61" width="10.42578125" style="8" bestFit="1" customWidth="1"/>
    <col min="62" max="62" width="7.5703125" style="8" bestFit="1" customWidth="1"/>
    <col min="63" max="63" width="12.42578125" style="8" bestFit="1" customWidth="1"/>
    <col min="64" max="64" width="5" style="8" bestFit="1" customWidth="1"/>
    <col min="65" max="65" width="9.85546875" style="8" bestFit="1" customWidth="1"/>
    <col min="66" max="66" width="7" style="8" bestFit="1" customWidth="1"/>
    <col min="67" max="67" width="11.85546875" style="8" bestFit="1" customWidth="1"/>
    <col min="68" max="68" width="4" style="8" bestFit="1" customWidth="1"/>
    <col min="69" max="69" width="8.85546875" style="8" bestFit="1" customWidth="1"/>
    <col min="70" max="70" width="6" style="8" bestFit="1" customWidth="1"/>
    <col min="71" max="71" width="10.85546875" style="8" bestFit="1" customWidth="1"/>
    <col min="72" max="72" width="4.140625" style="8" bestFit="1" customWidth="1"/>
    <col min="73" max="73" width="9" style="8" bestFit="1" customWidth="1"/>
    <col min="74" max="74" width="6.140625" style="8" bestFit="1" customWidth="1"/>
    <col min="75" max="75" width="11" style="8" bestFit="1" customWidth="1"/>
    <col min="76" max="76" width="14.42578125" style="8" bestFit="1" customWidth="1"/>
    <col min="77" max="77" width="19.42578125" style="8" bestFit="1" customWidth="1"/>
    <col min="78" max="78" width="16.5703125" style="8" bestFit="1" customWidth="1"/>
    <col min="79" max="79" width="21.5703125" style="8" bestFit="1" customWidth="1"/>
    <col min="80" max="80" width="12" style="8" bestFit="1" customWidth="1"/>
    <col min="81" max="81" width="17" style="8" bestFit="1" customWidth="1"/>
    <col min="82" max="82" width="14" style="8" bestFit="1" customWidth="1"/>
    <col min="83" max="83" width="19" style="8" bestFit="1" customWidth="1"/>
    <col min="84" max="84" width="15" style="8" bestFit="1" customWidth="1"/>
    <col min="85" max="85" width="20" style="8" bestFit="1" customWidth="1"/>
    <col min="86" max="86" width="17.140625" style="8" bestFit="1" customWidth="1"/>
    <col min="87" max="87" width="22.140625" style="8" bestFit="1" customWidth="1"/>
    <col min="88" max="88" width="19.28515625" style="8" bestFit="1" customWidth="1"/>
    <col min="89" max="89" width="24.28515625" style="8" bestFit="1" customWidth="1"/>
    <col min="90" max="90" width="21.42578125" style="8" bestFit="1" customWidth="1"/>
    <col min="91" max="91" width="26.42578125" style="8" bestFit="1" customWidth="1"/>
    <col min="92" max="92" width="22.7109375" style="8" bestFit="1" customWidth="1"/>
    <col min="93" max="93" width="27.7109375" style="8" bestFit="1" customWidth="1"/>
    <col min="94" max="94" width="24.7109375" style="8" bestFit="1" customWidth="1"/>
    <col min="95" max="95" width="29.7109375" style="8" bestFit="1" customWidth="1"/>
    <col min="96" max="96" width="10.85546875" style="8" bestFit="1" customWidth="1"/>
    <col min="97" max="97" width="15.7109375" style="8" bestFit="1" customWidth="1"/>
    <col min="98" max="98" width="12.85546875" style="8" bestFit="1" customWidth="1"/>
    <col min="99" max="99" width="17.85546875" style="8" bestFit="1" customWidth="1"/>
    <col min="100" max="100" width="7.28515625" style="8" bestFit="1" customWidth="1"/>
    <col min="101" max="101" width="12.140625" style="8" bestFit="1" customWidth="1"/>
    <col min="102" max="102" width="9.28515625" style="8" bestFit="1" customWidth="1"/>
    <col min="103" max="103" width="14.140625" style="8" bestFit="1" customWidth="1"/>
    <col min="104" max="16384" width="11.42578125" style="8"/>
  </cols>
  <sheetData>
    <row r="1" spans="1:103" ht="12.75">
      <c r="A1" s="26" t="s">
        <v>532</v>
      </c>
    </row>
    <row r="2" spans="1:103" ht="12.75">
      <c r="A2" s="72" t="s">
        <v>517</v>
      </c>
    </row>
    <row r="3" spans="1:103" ht="12.75">
      <c r="A3" s="50" t="s">
        <v>534</v>
      </c>
    </row>
    <row r="5" spans="1:103">
      <c r="A5" s="9" t="s">
        <v>0</v>
      </c>
      <c r="B5" s="9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68" t="s">
        <v>11</v>
      </c>
      <c r="M5" s="8" t="s">
        <v>12</v>
      </c>
      <c r="N5" s="8" t="s">
        <v>13</v>
      </c>
      <c r="O5" s="8" t="s">
        <v>14</v>
      </c>
      <c r="P5" s="68" t="s">
        <v>15</v>
      </c>
      <c r="Q5" s="8" t="s">
        <v>16</v>
      </c>
      <c r="R5" s="8" t="s">
        <v>17</v>
      </c>
      <c r="S5" s="8" t="s">
        <v>18</v>
      </c>
      <c r="T5" s="68" t="s">
        <v>19</v>
      </c>
      <c r="U5" s="8" t="s">
        <v>20</v>
      </c>
      <c r="V5" s="8" t="s">
        <v>21</v>
      </c>
      <c r="W5" s="8" t="s">
        <v>22</v>
      </c>
      <c r="X5" s="68" t="s">
        <v>23</v>
      </c>
      <c r="Y5" s="8" t="s">
        <v>24</v>
      </c>
      <c r="Z5" s="8" t="s">
        <v>25</v>
      </c>
      <c r="AA5" s="8" t="s">
        <v>26</v>
      </c>
      <c r="AB5" s="68" t="s">
        <v>27</v>
      </c>
      <c r="AC5" s="8" t="s">
        <v>28</v>
      </c>
      <c r="AD5" s="8" t="s">
        <v>29</v>
      </c>
      <c r="AE5" s="8" t="s">
        <v>30</v>
      </c>
      <c r="AF5" s="8" t="s">
        <v>31</v>
      </c>
      <c r="AG5" s="8" t="s">
        <v>32</v>
      </c>
      <c r="AH5" s="8" t="s">
        <v>33</v>
      </c>
      <c r="AI5" s="8" t="s">
        <v>34</v>
      </c>
      <c r="AJ5" s="68" t="s">
        <v>35</v>
      </c>
      <c r="AK5" s="8" t="s">
        <v>36</v>
      </c>
      <c r="AL5" s="8" t="s">
        <v>37</v>
      </c>
      <c r="AM5" s="8" t="s">
        <v>38</v>
      </c>
      <c r="AN5" s="8" t="s">
        <v>39</v>
      </c>
      <c r="AO5" s="8" t="s">
        <v>40</v>
      </c>
      <c r="AP5" s="8" t="s">
        <v>41</v>
      </c>
      <c r="AQ5" s="8" t="s">
        <v>42</v>
      </c>
      <c r="AR5" s="8" t="s">
        <v>43</v>
      </c>
      <c r="AS5" s="8" t="s">
        <v>44</v>
      </c>
      <c r="AT5" s="8" t="s">
        <v>45</v>
      </c>
      <c r="AU5" s="8" t="s">
        <v>46</v>
      </c>
      <c r="AV5" s="8" t="s">
        <v>47</v>
      </c>
      <c r="AW5" s="8" t="s">
        <v>48</v>
      </c>
      <c r="AX5" s="8" t="s">
        <v>49</v>
      </c>
      <c r="AY5" s="8" t="s">
        <v>50</v>
      </c>
      <c r="AZ5" s="8" t="s">
        <v>51</v>
      </c>
      <c r="BA5" s="8" t="s">
        <v>52</v>
      </c>
      <c r="BB5" s="8" t="s">
        <v>53</v>
      </c>
      <c r="BC5" s="8" t="s">
        <v>54</v>
      </c>
      <c r="BD5" s="8" t="s">
        <v>55</v>
      </c>
      <c r="BE5" s="8" t="s">
        <v>56</v>
      </c>
      <c r="BF5" s="8" t="s">
        <v>57</v>
      </c>
      <c r="BG5" s="8" t="s">
        <v>58</v>
      </c>
      <c r="BH5" s="8" t="s">
        <v>59</v>
      </c>
      <c r="BI5" s="8" t="s">
        <v>60</v>
      </c>
      <c r="BJ5" s="8" t="s">
        <v>61</v>
      </c>
      <c r="BK5" s="8" t="s">
        <v>62</v>
      </c>
      <c r="BL5" s="8" t="s">
        <v>63</v>
      </c>
      <c r="BM5" s="8" t="s">
        <v>64</v>
      </c>
      <c r="BN5" s="8" t="s">
        <v>65</v>
      </c>
      <c r="BO5" s="8" t="s">
        <v>66</v>
      </c>
      <c r="BP5" s="68" t="s">
        <v>67</v>
      </c>
      <c r="BQ5" s="8" t="s">
        <v>68</v>
      </c>
      <c r="BR5" s="8" t="s">
        <v>69</v>
      </c>
      <c r="BS5" s="8" t="s">
        <v>70</v>
      </c>
      <c r="BT5" s="8" t="s">
        <v>71</v>
      </c>
      <c r="BU5" s="8" t="s">
        <v>72</v>
      </c>
      <c r="BV5" s="8" t="s">
        <v>73</v>
      </c>
      <c r="BW5" s="8" t="s">
        <v>74</v>
      </c>
      <c r="BX5" s="8" t="s">
        <v>75</v>
      </c>
      <c r="BY5" s="8" t="s">
        <v>76</v>
      </c>
      <c r="BZ5" s="8" t="s">
        <v>77</v>
      </c>
      <c r="CA5" s="8" t="s">
        <v>78</v>
      </c>
      <c r="CB5" s="8" t="s">
        <v>79</v>
      </c>
      <c r="CC5" s="8" t="s">
        <v>80</v>
      </c>
      <c r="CD5" s="8" t="s">
        <v>81</v>
      </c>
      <c r="CE5" s="8" t="s">
        <v>82</v>
      </c>
      <c r="CF5" s="8" t="s">
        <v>83</v>
      </c>
      <c r="CG5" s="8" t="s">
        <v>84</v>
      </c>
      <c r="CH5" s="8" t="s">
        <v>85</v>
      </c>
      <c r="CI5" s="8" t="s">
        <v>86</v>
      </c>
      <c r="CJ5" s="8" t="s">
        <v>87</v>
      </c>
      <c r="CK5" s="8" t="s">
        <v>88</v>
      </c>
      <c r="CL5" s="8" t="s">
        <v>89</v>
      </c>
      <c r="CM5" s="8" t="s">
        <v>90</v>
      </c>
      <c r="CN5" s="8" t="s">
        <v>91</v>
      </c>
      <c r="CO5" s="8" t="s">
        <v>92</v>
      </c>
      <c r="CP5" s="8" t="s">
        <v>93</v>
      </c>
      <c r="CQ5" s="8" t="s">
        <v>94</v>
      </c>
      <c r="CR5" s="8" t="s">
        <v>95</v>
      </c>
      <c r="CS5" s="8" t="s">
        <v>96</v>
      </c>
      <c r="CT5" s="8" t="s">
        <v>97</v>
      </c>
      <c r="CU5" s="8" t="s">
        <v>98</v>
      </c>
      <c r="CV5" s="68" t="s">
        <v>99</v>
      </c>
      <c r="CW5" s="8" t="s">
        <v>100</v>
      </c>
      <c r="CX5" s="8" t="s">
        <v>101</v>
      </c>
      <c r="CY5" s="8" t="s">
        <v>102</v>
      </c>
    </row>
    <row r="6" spans="1:103">
      <c r="A6" s="9" t="s">
        <v>458</v>
      </c>
      <c r="B6" s="9" t="s">
        <v>103</v>
      </c>
      <c r="C6" s="8">
        <v>660</v>
      </c>
      <c r="D6" s="8">
        <v>349</v>
      </c>
      <c r="E6" s="8">
        <v>52.88</v>
      </c>
      <c r="G6" s="8">
        <v>342</v>
      </c>
      <c r="I6" s="8">
        <v>7</v>
      </c>
      <c r="J6" s="8">
        <v>338</v>
      </c>
      <c r="K6" s="8">
        <v>11</v>
      </c>
      <c r="L6" s="8">
        <v>167</v>
      </c>
      <c r="M6" s="8">
        <v>48.83</v>
      </c>
      <c r="N6" s="8">
        <v>129</v>
      </c>
      <c r="O6" s="8">
        <v>38.17</v>
      </c>
      <c r="P6" s="8">
        <v>107</v>
      </c>
      <c r="Q6" s="8">
        <v>31.29</v>
      </c>
      <c r="R6" s="8">
        <v>104</v>
      </c>
      <c r="S6" s="8">
        <v>30.77</v>
      </c>
      <c r="T6" s="8">
        <v>2</v>
      </c>
      <c r="U6" s="8">
        <v>0.57999999999999996</v>
      </c>
      <c r="V6" s="8">
        <v>15</v>
      </c>
      <c r="W6" s="8">
        <v>4.4400000000000004</v>
      </c>
      <c r="X6" s="8">
        <v>22</v>
      </c>
      <c r="Y6" s="8">
        <v>6.43</v>
      </c>
      <c r="Z6" s="8">
        <v>29</v>
      </c>
      <c r="AA6" s="8">
        <v>8.58</v>
      </c>
      <c r="AB6" s="8">
        <v>14</v>
      </c>
      <c r="AC6" s="8">
        <v>4.09</v>
      </c>
      <c r="AD6" s="8">
        <v>17</v>
      </c>
      <c r="AE6" s="8">
        <v>5.03</v>
      </c>
      <c r="AF6" s="8">
        <v>0</v>
      </c>
      <c r="AG6" s="8">
        <v>0</v>
      </c>
      <c r="AH6" s="8">
        <v>5</v>
      </c>
      <c r="AI6" s="8">
        <v>1.48</v>
      </c>
      <c r="AJ6" s="8">
        <v>3</v>
      </c>
      <c r="AK6" s="8">
        <v>0.88</v>
      </c>
      <c r="AL6" s="8">
        <v>3</v>
      </c>
      <c r="AM6" s="8">
        <v>0.89</v>
      </c>
      <c r="AN6" s="8">
        <v>0</v>
      </c>
      <c r="AO6" s="8">
        <v>0</v>
      </c>
      <c r="AP6" s="8">
        <v>1</v>
      </c>
      <c r="AQ6" s="8">
        <v>0.3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1</v>
      </c>
      <c r="BO6" s="8">
        <v>0.3</v>
      </c>
      <c r="BP6" s="8">
        <v>23</v>
      </c>
      <c r="BQ6" s="8">
        <v>6.73</v>
      </c>
      <c r="BR6" s="8">
        <v>23</v>
      </c>
      <c r="BS6" s="8">
        <v>6.8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2</v>
      </c>
      <c r="CA6" s="8">
        <v>0.59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2</v>
      </c>
      <c r="CI6" s="8">
        <v>0.59</v>
      </c>
      <c r="CJ6" s="8">
        <v>0</v>
      </c>
      <c r="CK6" s="8">
        <v>0</v>
      </c>
      <c r="CL6" s="8">
        <v>6</v>
      </c>
      <c r="CM6" s="8">
        <v>1.78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8">
        <v>1</v>
      </c>
      <c r="CU6" s="8">
        <v>0.3</v>
      </c>
      <c r="CV6" s="8">
        <v>4</v>
      </c>
      <c r="CW6" s="8">
        <v>1.17</v>
      </c>
      <c r="CX6" s="8">
        <v>0</v>
      </c>
      <c r="CY6" s="8">
        <v>0</v>
      </c>
    </row>
    <row r="7" spans="1:103">
      <c r="A7" s="9" t="s">
        <v>459</v>
      </c>
      <c r="B7" s="9" t="s">
        <v>104</v>
      </c>
      <c r="C7" s="8">
        <v>683</v>
      </c>
      <c r="D7" s="8">
        <v>284</v>
      </c>
      <c r="E7" s="8">
        <v>41.58</v>
      </c>
      <c r="G7" s="8">
        <v>276</v>
      </c>
      <c r="I7" s="8">
        <v>8</v>
      </c>
      <c r="J7" s="8">
        <v>275</v>
      </c>
      <c r="K7" s="8">
        <v>9</v>
      </c>
      <c r="L7" s="8">
        <v>131</v>
      </c>
      <c r="M7" s="8">
        <v>47.46</v>
      </c>
      <c r="N7" s="8">
        <v>101</v>
      </c>
      <c r="O7" s="8">
        <v>36.729999999999997</v>
      </c>
      <c r="P7" s="8">
        <v>96</v>
      </c>
      <c r="Q7" s="8">
        <v>34.78</v>
      </c>
      <c r="R7" s="8">
        <v>84</v>
      </c>
      <c r="S7" s="8">
        <v>30.55</v>
      </c>
      <c r="T7" s="8">
        <v>6</v>
      </c>
      <c r="U7" s="8">
        <v>2.17</v>
      </c>
      <c r="V7" s="8">
        <v>8</v>
      </c>
      <c r="W7" s="8">
        <v>2.91</v>
      </c>
      <c r="X7" s="8">
        <v>16</v>
      </c>
      <c r="Y7" s="8">
        <v>5.8</v>
      </c>
      <c r="Z7" s="8">
        <v>22</v>
      </c>
      <c r="AA7" s="8">
        <v>8</v>
      </c>
      <c r="AB7" s="8">
        <v>15</v>
      </c>
      <c r="AC7" s="8">
        <v>5.43</v>
      </c>
      <c r="AD7" s="8">
        <v>29</v>
      </c>
      <c r="AE7" s="8">
        <v>10.55</v>
      </c>
      <c r="AF7" s="8">
        <v>0</v>
      </c>
      <c r="AG7" s="8">
        <v>0</v>
      </c>
      <c r="AH7" s="8">
        <v>10</v>
      </c>
      <c r="AI7" s="8">
        <v>3.64</v>
      </c>
      <c r="AJ7" s="8">
        <v>1</v>
      </c>
      <c r="AK7" s="8">
        <v>0.36</v>
      </c>
      <c r="AL7" s="8">
        <v>2</v>
      </c>
      <c r="AM7" s="8">
        <v>0.73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9</v>
      </c>
      <c r="BQ7" s="8">
        <v>3.26</v>
      </c>
      <c r="BR7" s="8">
        <v>15</v>
      </c>
      <c r="BS7" s="8">
        <v>5.45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2</v>
      </c>
      <c r="CI7" s="8">
        <v>0.73</v>
      </c>
      <c r="CJ7" s="8">
        <v>0</v>
      </c>
      <c r="CK7" s="8">
        <v>0</v>
      </c>
      <c r="CL7" s="8">
        <v>1</v>
      </c>
      <c r="CM7" s="8">
        <v>0.36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1</v>
      </c>
      <c r="CU7" s="8">
        <v>0.36</v>
      </c>
      <c r="CV7" s="8">
        <v>2</v>
      </c>
      <c r="CW7" s="8">
        <v>0.72</v>
      </c>
      <c r="CX7" s="8">
        <v>0</v>
      </c>
      <c r="CY7" s="8">
        <v>0</v>
      </c>
    </row>
    <row r="8" spans="1:103">
      <c r="A8" s="9" t="s">
        <v>460</v>
      </c>
      <c r="B8" s="9" t="s">
        <v>105</v>
      </c>
      <c r="C8" s="8">
        <v>830</v>
      </c>
      <c r="D8" s="8">
        <v>444</v>
      </c>
      <c r="E8" s="8">
        <v>53.49</v>
      </c>
      <c r="G8" s="8">
        <v>441</v>
      </c>
      <c r="I8" s="8">
        <v>3</v>
      </c>
      <c r="J8" s="8">
        <v>442</v>
      </c>
      <c r="K8" s="8">
        <v>2</v>
      </c>
      <c r="L8" s="8">
        <v>222</v>
      </c>
      <c r="M8" s="8">
        <v>50.34</v>
      </c>
      <c r="N8" s="8">
        <v>179</v>
      </c>
      <c r="O8" s="8">
        <v>40.5</v>
      </c>
      <c r="P8" s="8">
        <v>139</v>
      </c>
      <c r="Q8" s="8">
        <v>31.52</v>
      </c>
      <c r="R8" s="8">
        <v>126</v>
      </c>
      <c r="S8" s="8">
        <v>28.51</v>
      </c>
      <c r="T8" s="8">
        <v>5</v>
      </c>
      <c r="U8" s="8">
        <v>1.1299999999999999</v>
      </c>
      <c r="V8" s="8">
        <v>21</v>
      </c>
      <c r="W8" s="8">
        <v>4.75</v>
      </c>
      <c r="X8" s="8">
        <v>26</v>
      </c>
      <c r="Y8" s="8">
        <v>5.9</v>
      </c>
      <c r="Z8" s="8">
        <v>39</v>
      </c>
      <c r="AA8" s="8">
        <v>8.82</v>
      </c>
      <c r="AB8" s="8">
        <v>22</v>
      </c>
      <c r="AC8" s="8">
        <v>4.99</v>
      </c>
      <c r="AD8" s="8">
        <v>31</v>
      </c>
      <c r="AE8" s="8">
        <v>7.01</v>
      </c>
      <c r="AF8" s="8">
        <v>0</v>
      </c>
      <c r="AG8" s="8">
        <v>0</v>
      </c>
      <c r="AH8" s="8">
        <v>7</v>
      </c>
      <c r="AI8" s="8">
        <v>1.58</v>
      </c>
      <c r="AJ8" s="8">
        <v>10</v>
      </c>
      <c r="AK8" s="8">
        <v>2.27</v>
      </c>
      <c r="AL8" s="8">
        <v>4</v>
      </c>
      <c r="AM8" s="8">
        <v>0.9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2</v>
      </c>
      <c r="BC8" s="8">
        <v>0.45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12</v>
      </c>
      <c r="BQ8" s="8">
        <v>2.72</v>
      </c>
      <c r="BR8" s="8">
        <v>25</v>
      </c>
      <c r="BS8" s="8">
        <v>5.66</v>
      </c>
      <c r="BT8" s="8">
        <v>0</v>
      </c>
      <c r="BU8" s="8">
        <v>0</v>
      </c>
      <c r="BV8" s="8">
        <v>2</v>
      </c>
      <c r="BW8" s="8">
        <v>0.45</v>
      </c>
      <c r="BX8" s="8">
        <v>0</v>
      </c>
      <c r="BY8" s="8">
        <v>0</v>
      </c>
      <c r="BZ8" s="8">
        <v>5</v>
      </c>
      <c r="CA8" s="8">
        <v>1.1299999999999999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1</v>
      </c>
      <c r="CU8" s="8">
        <v>0.23</v>
      </c>
      <c r="CV8" s="8">
        <v>5</v>
      </c>
      <c r="CW8" s="8">
        <v>1.1299999999999999</v>
      </c>
      <c r="CX8" s="8">
        <v>0</v>
      </c>
      <c r="CY8" s="8">
        <v>0</v>
      </c>
    </row>
    <row r="9" spans="1:103">
      <c r="A9" s="9" t="s">
        <v>461</v>
      </c>
      <c r="B9" s="9" t="s">
        <v>106</v>
      </c>
      <c r="C9" s="8">
        <v>675</v>
      </c>
      <c r="D9" s="8">
        <v>367</v>
      </c>
      <c r="E9" s="8">
        <v>54.37</v>
      </c>
      <c r="G9" s="8">
        <v>364</v>
      </c>
      <c r="I9" s="8">
        <v>3</v>
      </c>
      <c r="J9" s="8">
        <v>360</v>
      </c>
      <c r="K9" s="8">
        <v>7</v>
      </c>
      <c r="L9" s="8">
        <v>181</v>
      </c>
      <c r="M9" s="8">
        <v>49.73</v>
      </c>
      <c r="N9" s="8">
        <v>146</v>
      </c>
      <c r="O9" s="8">
        <v>40.56</v>
      </c>
      <c r="P9" s="8">
        <v>108</v>
      </c>
      <c r="Q9" s="8">
        <v>29.67</v>
      </c>
      <c r="R9" s="8">
        <v>111</v>
      </c>
      <c r="S9" s="8">
        <v>30.83</v>
      </c>
      <c r="T9" s="8">
        <v>8</v>
      </c>
      <c r="U9" s="8">
        <v>2.2000000000000002</v>
      </c>
      <c r="V9" s="8">
        <v>14</v>
      </c>
      <c r="W9" s="8">
        <v>3.89</v>
      </c>
      <c r="X9" s="8">
        <v>25</v>
      </c>
      <c r="Y9" s="8">
        <v>6.87</v>
      </c>
      <c r="Z9" s="8">
        <v>28</v>
      </c>
      <c r="AA9" s="8">
        <v>7.78</v>
      </c>
      <c r="AB9" s="8">
        <v>21</v>
      </c>
      <c r="AC9" s="8">
        <v>5.77</v>
      </c>
      <c r="AD9" s="8">
        <v>26</v>
      </c>
      <c r="AE9" s="8">
        <v>7.22</v>
      </c>
      <c r="AF9" s="8">
        <v>0</v>
      </c>
      <c r="AG9" s="8">
        <v>0</v>
      </c>
      <c r="AH9" s="8">
        <v>11</v>
      </c>
      <c r="AI9" s="8">
        <v>3.06</v>
      </c>
      <c r="AJ9" s="8">
        <v>5</v>
      </c>
      <c r="AK9" s="8">
        <v>1.37</v>
      </c>
      <c r="AL9" s="8">
        <v>1</v>
      </c>
      <c r="AM9" s="8">
        <v>0.28000000000000003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13</v>
      </c>
      <c r="BQ9" s="8">
        <v>3.57</v>
      </c>
      <c r="BR9" s="8">
        <v>20</v>
      </c>
      <c r="BS9" s="8">
        <v>5.56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2</v>
      </c>
      <c r="CI9" s="8">
        <v>0.56000000000000005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1</v>
      </c>
      <c r="CU9" s="8">
        <v>0.28000000000000003</v>
      </c>
      <c r="CV9" s="8">
        <v>3</v>
      </c>
      <c r="CW9" s="8">
        <v>0.82</v>
      </c>
      <c r="CX9" s="8">
        <v>0</v>
      </c>
      <c r="CY9" s="8">
        <v>0</v>
      </c>
    </row>
    <row r="10" spans="1:103">
      <c r="A10" s="9" t="s">
        <v>462</v>
      </c>
      <c r="B10" s="9" t="s">
        <v>107</v>
      </c>
      <c r="C10" s="8">
        <v>928</v>
      </c>
      <c r="D10" s="8">
        <v>493</v>
      </c>
      <c r="E10" s="8">
        <v>53.13</v>
      </c>
      <c r="G10" s="8">
        <v>479</v>
      </c>
      <c r="I10" s="8">
        <v>14</v>
      </c>
      <c r="J10" s="8">
        <v>482</v>
      </c>
      <c r="K10" s="8">
        <v>11</v>
      </c>
      <c r="L10" s="8">
        <v>220</v>
      </c>
      <c r="M10" s="8">
        <v>45.93</v>
      </c>
      <c r="N10" s="8">
        <v>172</v>
      </c>
      <c r="O10" s="8">
        <v>35.68</v>
      </c>
      <c r="P10" s="8">
        <v>166</v>
      </c>
      <c r="Q10" s="8">
        <v>34.659999999999997</v>
      </c>
      <c r="R10" s="8">
        <v>169</v>
      </c>
      <c r="S10" s="8">
        <v>35.06</v>
      </c>
      <c r="T10" s="8">
        <v>4</v>
      </c>
      <c r="U10" s="8">
        <v>0.84</v>
      </c>
      <c r="V10" s="8">
        <v>19</v>
      </c>
      <c r="W10" s="8">
        <v>3.94</v>
      </c>
      <c r="X10" s="8">
        <v>24</v>
      </c>
      <c r="Y10" s="8">
        <v>5.01</v>
      </c>
      <c r="Z10" s="8">
        <v>27</v>
      </c>
      <c r="AA10" s="8">
        <v>5.6</v>
      </c>
      <c r="AB10" s="8">
        <v>22</v>
      </c>
      <c r="AC10" s="8">
        <v>4.59</v>
      </c>
      <c r="AD10" s="8">
        <v>28</v>
      </c>
      <c r="AE10" s="8">
        <v>5.81</v>
      </c>
      <c r="AF10" s="8">
        <v>0</v>
      </c>
      <c r="AG10" s="8">
        <v>0</v>
      </c>
      <c r="AH10" s="8">
        <v>11</v>
      </c>
      <c r="AI10" s="8">
        <v>2.2799999999999998</v>
      </c>
      <c r="AJ10" s="8">
        <v>11</v>
      </c>
      <c r="AK10" s="8">
        <v>2.2999999999999998</v>
      </c>
      <c r="AL10" s="8">
        <v>5</v>
      </c>
      <c r="AM10" s="8">
        <v>1.04</v>
      </c>
      <c r="AN10" s="8">
        <v>0</v>
      </c>
      <c r="AO10" s="8">
        <v>0</v>
      </c>
      <c r="AP10" s="8">
        <v>1</v>
      </c>
      <c r="AQ10" s="8">
        <v>0.21</v>
      </c>
      <c r="AR10" s="8">
        <v>0</v>
      </c>
      <c r="AS10" s="8">
        <v>0</v>
      </c>
      <c r="AT10" s="8">
        <v>1</v>
      </c>
      <c r="AU10" s="8">
        <v>0.21</v>
      </c>
      <c r="AV10" s="8">
        <v>0</v>
      </c>
      <c r="AW10" s="8">
        <v>0</v>
      </c>
      <c r="AX10" s="8">
        <v>3</v>
      </c>
      <c r="AY10" s="8">
        <v>0.62</v>
      </c>
      <c r="AZ10" s="8">
        <v>0</v>
      </c>
      <c r="BA10" s="8">
        <v>0</v>
      </c>
      <c r="BB10" s="8">
        <v>2</v>
      </c>
      <c r="BC10" s="8">
        <v>0.41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25</v>
      </c>
      <c r="BQ10" s="8">
        <v>5.22</v>
      </c>
      <c r="BR10" s="8">
        <v>36</v>
      </c>
      <c r="BS10" s="8">
        <v>7.47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3</v>
      </c>
      <c r="CA10" s="8">
        <v>0.62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1</v>
      </c>
      <c r="CI10" s="8">
        <v>0.21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4</v>
      </c>
      <c r="CQ10" s="8">
        <v>0.83</v>
      </c>
      <c r="CR10" s="8">
        <v>0</v>
      </c>
      <c r="CS10" s="8">
        <v>0</v>
      </c>
      <c r="CT10" s="8">
        <v>0</v>
      </c>
      <c r="CU10" s="8">
        <v>0</v>
      </c>
      <c r="CV10" s="8">
        <v>7</v>
      </c>
      <c r="CW10" s="8">
        <v>1.46</v>
      </c>
      <c r="CX10" s="8">
        <v>0</v>
      </c>
      <c r="CY10" s="8">
        <v>0</v>
      </c>
    </row>
    <row r="11" spans="1:103">
      <c r="A11" s="9" t="s">
        <v>463</v>
      </c>
      <c r="B11" s="9" t="s">
        <v>108</v>
      </c>
      <c r="C11" s="8">
        <v>1017</v>
      </c>
      <c r="D11" s="8">
        <v>587</v>
      </c>
      <c r="E11" s="8">
        <v>57.72</v>
      </c>
      <c r="G11" s="8">
        <v>583</v>
      </c>
      <c r="I11" s="8">
        <v>4</v>
      </c>
      <c r="J11" s="8">
        <v>582</v>
      </c>
      <c r="K11" s="8">
        <v>5</v>
      </c>
      <c r="L11" s="8">
        <v>313</v>
      </c>
      <c r="M11" s="8">
        <v>53.69</v>
      </c>
      <c r="N11" s="8">
        <v>263</v>
      </c>
      <c r="O11" s="8">
        <v>45.19</v>
      </c>
      <c r="P11" s="8">
        <v>163</v>
      </c>
      <c r="Q11" s="8">
        <v>27.96</v>
      </c>
      <c r="R11" s="8">
        <v>147</v>
      </c>
      <c r="S11" s="8">
        <v>25.26</v>
      </c>
      <c r="T11" s="8">
        <v>12</v>
      </c>
      <c r="U11" s="8">
        <v>2.06</v>
      </c>
      <c r="V11" s="8">
        <v>30</v>
      </c>
      <c r="W11" s="8">
        <v>5.15</v>
      </c>
      <c r="X11" s="8">
        <v>32</v>
      </c>
      <c r="Y11" s="8">
        <v>5.49</v>
      </c>
      <c r="Z11" s="8">
        <v>52</v>
      </c>
      <c r="AA11" s="8">
        <v>8.93</v>
      </c>
      <c r="AB11" s="8">
        <v>26</v>
      </c>
      <c r="AC11" s="8">
        <v>4.46</v>
      </c>
      <c r="AD11" s="8">
        <v>26</v>
      </c>
      <c r="AE11" s="8">
        <v>4.47</v>
      </c>
      <c r="AF11" s="8">
        <v>0</v>
      </c>
      <c r="AG11" s="8">
        <v>0</v>
      </c>
      <c r="AH11" s="8">
        <v>14</v>
      </c>
      <c r="AI11" s="8">
        <v>2.41</v>
      </c>
      <c r="AJ11" s="8">
        <v>10</v>
      </c>
      <c r="AK11" s="8">
        <v>1.72</v>
      </c>
      <c r="AL11" s="8">
        <v>8</v>
      </c>
      <c r="AM11" s="8">
        <v>1.37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</v>
      </c>
      <c r="AY11" s="8">
        <v>0.17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22</v>
      </c>
      <c r="BQ11" s="8">
        <v>3.77</v>
      </c>
      <c r="BR11" s="8">
        <v>33</v>
      </c>
      <c r="BS11" s="8">
        <v>5.67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1</v>
      </c>
      <c r="CA11" s="8">
        <v>0.17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3</v>
      </c>
      <c r="CI11" s="8">
        <v>0.52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4</v>
      </c>
      <c r="CU11" s="8">
        <v>0.69</v>
      </c>
      <c r="CV11" s="8">
        <v>5</v>
      </c>
      <c r="CW11" s="8">
        <v>0.86</v>
      </c>
      <c r="CX11" s="8">
        <v>0</v>
      </c>
      <c r="CY11" s="8">
        <v>0</v>
      </c>
    </row>
    <row r="12" spans="1:103">
      <c r="A12" s="9" t="s">
        <v>464</v>
      </c>
      <c r="B12" s="9" t="s">
        <v>109</v>
      </c>
      <c r="C12" s="8">
        <v>761</v>
      </c>
      <c r="D12" s="8">
        <v>478</v>
      </c>
      <c r="E12" s="8">
        <v>62.81</v>
      </c>
      <c r="G12" s="8">
        <v>470</v>
      </c>
      <c r="I12" s="8">
        <v>8</v>
      </c>
      <c r="J12" s="8">
        <v>469</v>
      </c>
      <c r="K12" s="8">
        <v>9</v>
      </c>
      <c r="L12" s="8">
        <v>266</v>
      </c>
      <c r="M12" s="8">
        <v>56.6</v>
      </c>
      <c r="N12" s="8">
        <v>215</v>
      </c>
      <c r="O12" s="8">
        <v>45.84</v>
      </c>
      <c r="P12" s="8">
        <v>115</v>
      </c>
      <c r="Q12" s="8">
        <v>24.47</v>
      </c>
      <c r="R12" s="8">
        <v>119</v>
      </c>
      <c r="S12" s="8">
        <v>25.37</v>
      </c>
      <c r="T12" s="8">
        <v>11</v>
      </c>
      <c r="U12" s="8">
        <v>2.34</v>
      </c>
      <c r="V12" s="8">
        <v>27</v>
      </c>
      <c r="W12" s="8">
        <v>5.76</v>
      </c>
      <c r="X12" s="8">
        <v>18</v>
      </c>
      <c r="Y12" s="8">
        <v>3.83</v>
      </c>
      <c r="Z12" s="8">
        <v>31</v>
      </c>
      <c r="AA12" s="8">
        <v>6.61</v>
      </c>
      <c r="AB12" s="8">
        <v>21</v>
      </c>
      <c r="AC12" s="8">
        <v>4.47</v>
      </c>
      <c r="AD12" s="8">
        <v>32</v>
      </c>
      <c r="AE12" s="8">
        <v>6.82</v>
      </c>
      <c r="AF12" s="8">
        <v>0</v>
      </c>
      <c r="AG12" s="8">
        <v>0</v>
      </c>
      <c r="AH12" s="8">
        <v>7</v>
      </c>
      <c r="AI12" s="8">
        <v>1.49</v>
      </c>
      <c r="AJ12" s="8">
        <v>4</v>
      </c>
      <c r="AK12" s="8">
        <v>0.85</v>
      </c>
      <c r="AL12" s="8">
        <v>1</v>
      </c>
      <c r="AM12" s="8">
        <v>0.21</v>
      </c>
      <c r="AN12" s="8">
        <v>0</v>
      </c>
      <c r="AO12" s="8">
        <v>0</v>
      </c>
      <c r="AP12" s="8">
        <v>1</v>
      </c>
      <c r="AQ12" s="8">
        <v>0.21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1</v>
      </c>
      <c r="BC12" s="8">
        <v>0.21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17</v>
      </c>
      <c r="BQ12" s="8">
        <v>3.62</v>
      </c>
      <c r="BR12" s="8">
        <v>29</v>
      </c>
      <c r="BS12" s="8">
        <v>6.18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2</v>
      </c>
      <c r="CI12" s="8">
        <v>0.43</v>
      </c>
      <c r="CJ12" s="8">
        <v>0</v>
      </c>
      <c r="CK12" s="8">
        <v>0</v>
      </c>
      <c r="CL12" s="8">
        <v>1</v>
      </c>
      <c r="CM12" s="8">
        <v>0.21</v>
      </c>
      <c r="CN12" s="8">
        <v>0</v>
      </c>
      <c r="CO12" s="8">
        <v>0</v>
      </c>
      <c r="CP12" s="8">
        <v>1</v>
      </c>
      <c r="CQ12" s="8">
        <v>0.21</v>
      </c>
      <c r="CR12" s="8">
        <v>0</v>
      </c>
      <c r="CS12" s="8">
        <v>0</v>
      </c>
      <c r="CT12" s="8">
        <v>2</v>
      </c>
      <c r="CU12" s="8">
        <v>0.43</v>
      </c>
      <c r="CV12" s="8">
        <v>18</v>
      </c>
      <c r="CW12" s="8">
        <v>3.83</v>
      </c>
      <c r="CX12" s="8">
        <v>0</v>
      </c>
      <c r="CY12" s="8">
        <v>0</v>
      </c>
    </row>
    <row r="13" spans="1:103">
      <c r="A13" s="9" t="s">
        <v>465</v>
      </c>
      <c r="B13" s="9" t="s">
        <v>110</v>
      </c>
      <c r="C13" s="8">
        <v>940</v>
      </c>
      <c r="D13" s="8">
        <v>563</v>
      </c>
      <c r="E13" s="8">
        <v>59.89</v>
      </c>
      <c r="G13" s="8">
        <v>559</v>
      </c>
      <c r="I13" s="8">
        <v>4</v>
      </c>
      <c r="J13" s="8">
        <v>560</v>
      </c>
      <c r="K13" s="8">
        <v>3</v>
      </c>
      <c r="L13" s="8">
        <v>334</v>
      </c>
      <c r="M13" s="8">
        <v>59.75</v>
      </c>
      <c r="N13" s="8">
        <v>269</v>
      </c>
      <c r="O13" s="8">
        <v>48.04</v>
      </c>
      <c r="P13" s="8">
        <v>131</v>
      </c>
      <c r="Q13" s="8">
        <v>23.43</v>
      </c>
      <c r="R13" s="8">
        <v>152</v>
      </c>
      <c r="S13" s="8">
        <v>27.14</v>
      </c>
      <c r="T13" s="8">
        <v>6</v>
      </c>
      <c r="U13" s="8">
        <v>1.07</v>
      </c>
      <c r="V13" s="8">
        <v>22</v>
      </c>
      <c r="W13" s="8">
        <v>3.93</v>
      </c>
      <c r="X13" s="8">
        <v>29</v>
      </c>
      <c r="Y13" s="8">
        <v>5.19</v>
      </c>
      <c r="Z13" s="8">
        <v>34</v>
      </c>
      <c r="AA13" s="8">
        <v>6.07</v>
      </c>
      <c r="AB13" s="8">
        <v>22</v>
      </c>
      <c r="AC13" s="8">
        <v>3.94</v>
      </c>
      <c r="AD13" s="8">
        <v>21</v>
      </c>
      <c r="AE13" s="8">
        <v>3.75</v>
      </c>
      <c r="AF13" s="8">
        <v>0</v>
      </c>
      <c r="AG13" s="8">
        <v>0</v>
      </c>
      <c r="AH13" s="8">
        <v>9</v>
      </c>
      <c r="AI13" s="8">
        <v>1.61</v>
      </c>
      <c r="AJ13" s="8">
        <v>13</v>
      </c>
      <c r="AK13" s="8">
        <v>2.33</v>
      </c>
      <c r="AL13" s="8">
        <v>10</v>
      </c>
      <c r="AM13" s="8">
        <v>1.79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2</v>
      </c>
      <c r="AY13" s="8">
        <v>0.36</v>
      </c>
      <c r="AZ13" s="8">
        <v>0</v>
      </c>
      <c r="BA13" s="8">
        <v>0</v>
      </c>
      <c r="BB13" s="8">
        <v>2</v>
      </c>
      <c r="BC13" s="8">
        <v>0.36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17</v>
      </c>
      <c r="BQ13" s="8">
        <v>3.04</v>
      </c>
      <c r="BR13" s="8">
        <v>27</v>
      </c>
      <c r="BS13" s="8">
        <v>4.82</v>
      </c>
      <c r="BT13" s="8">
        <v>0</v>
      </c>
      <c r="BU13" s="8">
        <v>0</v>
      </c>
      <c r="BV13" s="8">
        <v>3</v>
      </c>
      <c r="BW13" s="8">
        <v>0.54</v>
      </c>
      <c r="BX13" s="8">
        <v>0</v>
      </c>
      <c r="BY13" s="8">
        <v>0</v>
      </c>
      <c r="BZ13" s="8">
        <v>1</v>
      </c>
      <c r="CA13" s="8">
        <v>0.18</v>
      </c>
      <c r="CB13" s="8">
        <v>0</v>
      </c>
      <c r="CC13" s="8">
        <v>0</v>
      </c>
      <c r="CD13" s="8">
        <v>3</v>
      </c>
      <c r="CE13" s="8">
        <v>0.54</v>
      </c>
      <c r="CF13" s="8">
        <v>0</v>
      </c>
      <c r="CG13" s="8">
        <v>0</v>
      </c>
      <c r="CH13" s="8">
        <v>2</v>
      </c>
      <c r="CI13" s="8">
        <v>0.36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3</v>
      </c>
      <c r="CQ13" s="8">
        <v>0.54</v>
      </c>
      <c r="CR13" s="8">
        <v>0</v>
      </c>
      <c r="CS13" s="8">
        <v>0</v>
      </c>
      <c r="CT13" s="8">
        <v>0</v>
      </c>
      <c r="CU13" s="8">
        <v>0</v>
      </c>
      <c r="CV13" s="8">
        <v>7</v>
      </c>
      <c r="CW13" s="8">
        <v>1.25</v>
      </c>
      <c r="CX13" s="8">
        <v>0</v>
      </c>
      <c r="CY13" s="8">
        <v>0</v>
      </c>
    </row>
    <row r="14" spans="1:103">
      <c r="A14" s="9" t="s">
        <v>466</v>
      </c>
      <c r="B14" s="9" t="s">
        <v>111</v>
      </c>
      <c r="C14" s="8">
        <v>933</v>
      </c>
      <c r="D14" s="8">
        <v>561</v>
      </c>
      <c r="E14" s="8">
        <v>60.13</v>
      </c>
      <c r="G14" s="8">
        <v>547</v>
      </c>
      <c r="I14" s="8">
        <v>14</v>
      </c>
      <c r="J14" s="8">
        <v>550</v>
      </c>
      <c r="K14" s="8">
        <v>11</v>
      </c>
      <c r="L14" s="8">
        <v>274</v>
      </c>
      <c r="M14" s="8">
        <v>50.09</v>
      </c>
      <c r="N14" s="8">
        <v>222</v>
      </c>
      <c r="O14" s="8">
        <v>40.36</v>
      </c>
      <c r="P14" s="8">
        <v>170</v>
      </c>
      <c r="Q14" s="8">
        <v>31.08</v>
      </c>
      <c r="R14" s="8">
        <v>168</v>
      </c>
      <c r="S14" s="8">
        <v>30.55</v>
      </c>
      <c r="T14" s="8">
        <v>11</v>
      </c>
      <c r="U14" s="8">
        <v>2.0099999999999998</v>
      </c>
      <c r="V14" s="8">
        <v>36</v>
      </c>
      <c r="W14" s="8">
        <v>6.55</v>
      </c>
      <c r="X14" s="8">
        <v>39</v>
      </c>
      <c r="Y14" s="8">
        <v>7.13</v>
      </c>
      <c r="Z14" s="8">
        <v>40</v>
      </c>
      <c r="AA14" s="8">
        <v>7.27</v>
      </c>
      <c r="AB14" s="8">
        <v>38</v>
      </c>
      <c r="AC14" s="8">
        <v>6.95</v>
      </c>
      <c r="AD14" s="8">
        <v>38</v>
      </c>
      <c r="AE14" s="8">
        <v>6.91</v>
      </c>
      <c r="AF14" s="8">
        <v>0</v>
      </c>
      <c r="AG14" s="8">
        <v>0</v>
      </c>
      <c r="AH14" s="8">
        <v>17</v>
      </c>
      <c r="AI14" s="8">
        <v>3.09</v>
      </c>
      <c r="AJ14" s="8">
        <v>3</v>
      </c>
      <c r="AK14" s="8">
        <v>0.55000000000000004</v>
      </c>
      <c r="AL14" s="8">
        <v>4</v>
      </c>
      <c r="AM14" s="8">
        <v>0.73</v>
      </c>
      <c r="AN14" s="8">
        <v>0</v>
      </c>
      <c r="AO14" s="8">
        <v>0</v>
      </c>
      <c r="AP14" s="8">
        <v>1</v>
      </c>
      <c r="AQ14" s="8">
        <v>0.18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1</v>
      </c>
      <c r="AY14" s="8">
        <v>0.18</v>
      </c>
      <c r="AZ14" s="8">
        <v>0</v>
      </c>
      <c r="BA14" s="8">
        <v>0</v>
      </c>
      <c r="BB14" s="8">
        <v>2</v>
      </c>
      <c r="BC14" s="8">
        <v>0.36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8</v>
      </c>
      <c r="BQ14" s="8">
        <v>1.46</v>
      </c>
      <c r="BR14" s="8">
        <v>15</v>
      </c>
      <c r="BS14" s="8">
        <v>2.73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1</v>
      </c>
      <c r="CI14" s="8">
        <v>0.18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5</v>
      </c>
      <c r="CU14" s="8">
        <v>0.91</v>
      </c>
      <c r="CV14" s="8">
        <v>4</v>
      </c>
      <c r="CW14" s="8">
        <v>0.73</v>
      </c>
      <c r="CX14" s="8">
        <v>0</v>
      </c>
      <c r="CY14" s="8">
        <v>0</v>
      </c>
    </row>
    <row r="15" spans="1:103">
      <c r="A15" s="9" t="s">
        <v>467</v>
      </c>
      <c r="B15" s="9" t="s">
        <v>112</v>
      </c>
      <c r="C15" s="8">
        <v>883</v>
      </c>
      <c r="D15" s="8">
        <v>538</v>
      </c>
      <c r="E15" s="8">
        <v>60.93</v>
      </c>
      <c r="G15" s="8">
        <v>538</v>
      </c>
      <c r="I15" s="8">
        <v>0</v>
      </c>
      <c r="J15" s="8">
        <v>536</v>
      </c>
      <c r="K15" s="8">
        <v>2</v>
      </c>
      <c r="L15" s="8">
        <v>318</v>
      </c>
      <c r="M15" s="8">
        <v>59.11</v>
      </c>
      <c r="N15" s="8">
        <v>252</v>
      </c>
      <c r="O15" s="8">
        <v>47.01</v>
      </c>
      <c r="P15" s="8">
        <v>124</v>
      </c>
      <c r="Q15" s="8">
        <v>23.05</v>
      </c>
      <c r="R15" s="8">
        <v>133</v>
      </c>
      <c r="S15" s="8">
        <v>24.81</v>
      </c>
      <c r="T15" s="8">
        <v>14</v>
      </c>
      <c r="U15" s="8">
        <v>2.6</v>
      </c>
      <c r="V15" s="8">
        <v>43</v>
      </c>
      <c r="W15" s="8">
        <v>8.02</v>
      </c>
      <c r="X15" s="8">
        <v>32</v>
      </c>
      <c r="Y15" s="8">
        <v>5.95</v>
      </c>
      <c r="Z15" s="8">
        <v>42</v>
      </c>
      <c r="AA15" s="8">
        <v>7.84</v>
      </c>
      <c r="AB15" s="8">
        <v>22</v>
      </c>
      <c r="AC15" s="8">
        <v>4.09</v>
      </c>
      <c r="AD15" s="8">
        <v>19</v>
      </c>
      <c r="AE15" s="8">
        <v>3.54</v>
      </c>
      <c r="AF15" s="8">
        <v>0</v>
      </c>
      <c r="AG15" s="8">
        <v>0</v>
      </c>
      <c r="AH15" s="8">
        <v>11</v>
      </c>
      <c r="AI15" s="8">
        <v>2.0499999999999998</v>
      </c>
      <c r="AJ15" s="8">
        <v>7</v>
      </c>
      <c r="AK15" s="8">
        <v>1.3</v>
      </c>
      <c r="AL15" s="8">
        <v>5</v>
      </c>
      <c r="AM15" s="8">
        <v>0.93</v>
      </c>
      <c r="AN15" s="8">
        <v>0</v>
      </c>
      <c r="AO15" s="8">
        <v>0</v>
      </c>
      <c r="AP15" s="8">
        <v>2</v>
      </c>
      <c r="AQ15" s="8">
        <v>0.37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1</v>
      </c>
      <c r="BC15" s="8">
        <v>0.19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1</v>
      </c>
      <c r="BO15" s="8">
        <v>0.19</v>
      </c>
      <c r="BP15" s="8">
        <v>13</v>
      </c>
      <c r="BQ15" s="8">
        <v>2.42</v>
      </c>
      <c r="BR15" s="8">
        <v>17</v>
      </c>
      <c r="BS15" s="8">
        <v>3.17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2</v>
      </c>
      <c r="CA15" s="8">
        <v>0.37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3</v>
      </c>
      <c r="CI15" s="8">
        <v>0.56000000000000005</v>
      </c>
      <c r="CJ15" s="8">
        <v>0</v>
      </c>
      <c r="CK15" s="8">
        <v>0</v>
      </c>
      <c r="CL15" s="8">
        <v>1</v>
      </c>
      <c r="CM15" s="8">
        <v>0.19</v>
      </c>
      <c r="CN15" s="8">
        <v>0</v>
      </c>
      <c r="CO15" s="8">
        <v>0</v>
      </c>
      <c r="CP15" s="8">
        <v>2</v>
      </c>
      <c r="CQ15" s="8">
        <v>0.37</v>
      </c>
      <c r="CR15" s="8">
        <v>0</v>
      </c>
      <c r="CS15" s="8">
        <v>0</v>
      </c>
      <c r="CT15" s="8">
        <v>2</v>
      </c>
      <c r="CU15" s="8">
        <v>0.37</v>
      </c>
      <c r="CV15" s="8">
        <v>8</v>
      </c>
      <c r="CW15" s="8">
        <v>1.49</v>
      </c>
      <c r="CX15" s="8">
        <v>0</v>
      </c>
      <c r="CY15" s="8">
        <v>0</v>
      </c>
    </row>
    <row r="16" spans="1:103">
      <c r="A16" s="9" t="s">
        <v>468</v>
      </c>
      <c r="B16" s="9" t="s">
        <v>113</v>
      </c>
      <c r="C16" s="8">
        <v>1019</v>
      </c>
      <c r="D16" s="8">
        <v>584</v>
      </c>
      <c r="E16" s="8">
        <v>57.31</v>
      </c>
      <c r="G16" s="8">
        <v>579</v>
      </c>
      <c r="I16" s="8">
        <v>5</v>
      </c>
      <c r="J16" s="8">
        <v>576</v>
      </c>
      <c r="K16" s="8">
        <v>8</v>
      </c>
      <c r="L16" s="8">
        <v>294</v>
      </c>
      <c r="M16" s="8">
        <v>50.78</v>
      </c>
      <c r="N16" s="8">
        <v>230</v>
      </c>
      <c r="O16" s="8">
        <v>39.93</v>
      </c>
      <c r="P16" s="8">
        <v>169</v>
      </c>
      <c r="Q16" s="8">
        <v>29.19</v>
      </c>
      <c r="R16" s="8">
        <v>175</v>
      </c>
      <c r="S16" s="8">
        <v>30.38</v>
      </c>
      <c r="T16" s="8">
        <v>11</v>
      </c>
      <c r="U16" s="8">
        <v>1.9</v>
      </c>
      <c r="V16" s="8">
        <v>36</v>
      </c>
      <c r="W16" s="8">
        <v>6.25</v>
      </c>
      <c r="X16" s="8">
        <v>29</v>
      </c>
      <c r="Y16" s="8">
        <v>5.01</v>
      </c>
      <c r="Z16" s="8">
        <v>36</v>
      </c>
      <c r="AA16" s="8">
        <v>6.25</v>
      </c>
      <c r="AB16" s="8">
        <v>33</v>
      </c>
      <c r="AC16" s="8">
        <v>5.7</v>
      </c>
      <c r="AD16" s="8">
        <v>33</v>
      </c>
      <c r="AE16" s="8">
        <v>5.73</v>
      </c>
      <c r="AF16" s="8">
        <v>0</v>
      </c>
      <c r="AG16" s="8">
        <v>0</v>
      </c>
      <c r="AH16" s="8">
        <v>15</v>
      </c>
      <c r="AI16" s="8">
        <v>2.6</v>
      </c>
      <c r="AJ16" s="8">
        <v>14</v>
      </c>
      <c r="AK16" s="8">
        <v>2.42</v>
      </c>
      <c r="AL16" s="8">
        <v>9</v>
      </c>
      <c r="AM16" s="8">
        <v>1.56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1</v>
      </c>
      <c r="AU16" s="8">
        <v>0.17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1</v>
      </c>
      <c r="BK16" s="8">
        <v>0.17</v>
      </c>
      <c r="BL16" s="8">
        <v>0</v>
      </c>
      <c r="BM16" s="8">
        <v>0</v>
      </c>
      <c r="BN16" s="8">
        <v>0</v>
      </c>
      <c r="BO16" s="8">
        <v>0</v>
      </c>
      <c r="BP16" s="8">
        <v>23</v>
      </c>
      <c r="BQ16" s="8">
        <v>3.97</v>
      </c>
      <c r="BR16" s="8">
        <v>31</v>
      </c>
      <c r="BS16" s="8">
        <v>5.38</v>
      </c>
      <c r="BT16" s="8">
        <v>0</v>
      </c>
      <c r="BU16" s="8">
        <v>0</v>
      </c>
      <c r="BV16" s="8">
        <v>1</v>
      </c>
      <c r="BW16" s="8">
        <v>0.17</v>
      </c>
      <c r="BX16" s="8">
        <v>0</v>
      </c>
      <c r="BY16" s="8">
        <v>0</v>
      </c>
      <c r="BZ16" s="8">
        <v>2</v>
      </c>
      <c r="CA16" s="8">
        <v>0.35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3</v>
      </c>
      <c r="CI16" s="8">
        <v>0.52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3</v>
      </c>
      <c r="CU16" s="8">
        <v>0.52</v>
      </c>
      <c r="CV16" s="8">
        <v>6</v>
      </c>
      <c r="CW16" s="8">
        <v>1.04</v>
      </c>
      <c r="CX16" s="8">
        <v>0</v>
      </c>
      <c r="CY16" s="8">
        <v>0</v>
      </c>
    </row>
    <row r="17" spans="1:103">
      <c r="A17" s="9" t="s">
        <v>469</v>
      </c>
      <c r="B17" s="9" t="s">
        <v>114</v>
      </c>
      <c r="C17" s="8">
        <v>898</v>
      </c>
      <c r="D17" s="8">
        <v>513</v>
      </c>
      <c r="E17" s="8">
        <v>57.13</v>
      </c>
      <c r="G17" s="8">
        <v>509</v>
      </c>
      <c r="I17" s="8">
        <v>4</v>
      </c>
      <c r="J17" s="8">
        <v>511</v>
      </c>
      <c r="K17" s="8">
        <v>2</v>
      </c>
      <c r="L17" s="8">
        <v>292</v>
      </c>
      <c r="M17" s="8">
        <v>57.37</v>
      </c>
      <c r="N17" s="8">
        <v>230</v>
      </c>
      <c r="O17" s="8">
        <v>45.01</v>
      </c>
      <c r="P17" s="8">
        <v>130</v>
      </c>
      <c r="Q17" s="8">
        <v>25.54</v>
      </c>
      <c r="R17" s="8">
        <v>125</v>
      </c>
      <c r="S17" s="8">
        <v>24.46</v>
      </c>
      <c r="T17" s="8">
        <v>9</v>
      </c>
      <c r="U17" s="8">
        <v>1.77</v>
      </c>
      <c r="V17" s="8">
        <v>33</v>
      </c>
      <c r="W17" s="8">
        <v>6.46</v>
      </c>
      <c r="X17" s="8">
        <v>21</v>
      </c>
      <c r="Y17" s="8">
        <v>4.13</v>
      </c>
      <c r="Z17" s="8">
        <v>36</v>
      </c>
      <c r="AA17" s="8">
        <v>7.05</v>
      </c>
      <c r="AB17" s="8">
        <v>28</v>
      </c>
      <c r="AC17" s="8">
        <v>5.5</v>
      </c>
      <c r="AD17" s="8">
        <v>31</v>
      </c>
      <c r="AE17" s="8">
        <v>6.07</v>
      </c>
      <c r="AF17" s="8">
        <v>0</v>
      </c>
      <c r="AG17" s="8">
        <v>0</v>
      </c>
      <c r="AH17" s="8">
        <v>15</v>
      </c>
      <c r="AI17" s="8">
        <v>2.94</v>
      </c>
      <c r="AJ17" s="8">
        <v>7</v>
      </c>
      <c r="AK17" s="8">
        <v>1.38</v>
      </c>
      <c r="AL17" s="8">
        <v>3</v>
      </c>
      <c r="AM17" s="8">
        <v>0.59</v>
      </c>
      <c r="AN17" s="8">
        <v>0</v>
      </c>
      <c r="AO17" s="8">
        <v>0</v>
      </c>
      <c r="AP17" s="8">
        <v>1</v>
      </c>
      <c r="AQ17" s="8">
        <v>0.2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2</v>
      </c>
      <c r="AY17" s="8">
        <v>0.39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19</v>
      </c>
      <c r="BQ17" s="8">
        <v>3.73</v>
      </c>
      <c r="BR17" s="8">
        <v>26</v>
      </c>
      <c r="BS17" s="8">
        <v>5.09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3</v>
      </c>
      <c r="CI17" s="8">
        <v>0.59</v>
      </c>
      <c r="CJ17" s="8">
        <v>0</v>
      </c>
      <c r="CK17" s="8">
        <v>0</v>
      </c>
      <c r="CL17" s="8">
        <v>2</v>
      </c>
      <c r="CM17" s="8">
        <v>0.39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4</v>
      </c>
      <c r="CU17" s="8">
        <v>0.78</v>
      </c>
      <c r="CV17" s="8">
        <v>3</v>
      </c>
      <c r="CW17" s="8">
        <v>0.59</v>
      </c>
      <c r="CX17" s="8">
        <v>0</v>
      </c>
      <c r="CY17" s="8">
        <v>0</v>
      </c>
    </row>
    <row r="18" spans="1:103">
      <c r="A18" s="9" t="s">
        <v>470</v>
      </c>
      <c r="B18" s="9" t="s">
        <v>115</v>
      </c>
      <c r="C18" s="8">
        <v>892</v>
      </c>
      <c r="D18" s="8">
        <v>548</v>
      </c>
      <c r="E18" s="8">
        <v>61.43</v>
      </c>
      <c r="G18" s="8">
        <v>543</v>
      </c>
      <c r="I18" s="8">
        <v>5</v>
      </c>
      <c r="J18" s="8">
        <v>544</v>
      </c>
      <c r="K18" s="8">
        <v>4</v>
      </c>
      <c r="L18" s="8">
        <v>267</v>
      </c>
      <c r="M18" s="8">
        <v>49.17</v>
      </c>
      <c r="N18" s="8">
        <v>219</v>
      </c>
      <c r="O18" s="8">
        <v>40.26</v>
      </c>
      <c r="P18" s="8">
        <v>177</v>
      </c>
      <c r="Q18" s="8">
        <v>32.6</v>
      </c>
      <c r="R18" s="8">
        <v>181</v>
      </c>
      <c r="S18" s="8">
        <v>33.270000000000003</v>
      </c>
      <c r="T18" s="8">
        <v>8</v>
      </c>
      <c r="U18" s="8">
        <v>1.47</v>
      </c>
      <c r="V18" s="8">
        <v>23</v>
      </c>
      <c r="W18" s="8">
        <v>4.2300000000000004</v>
      </c>
      <c r="X18" s="8">
        <v>24</v>
      </c>
      <c r="Y18" s="8">
        <v>4.42</v>
      </c>
      <c r="Z18" s="8">
        <v>33</v>
      </c>
      <c r="AA18" s="8">
        <v>6.07</v>
      </c>
      <c r="AB18" s="8">
        <v>29</v>
      </c>
      <c r="AC18" s="8">
        <v>5.34</v>
      </c>
      <c r="AD18" s="8">
        <v>30</v>
      </c>
      <c r="AE18" s="8">
        <v>5.51</v>
      </c>
      <c r="AF18" s="8">
        <v>0</v>
      </c>
      <c r="AG18" s="8">
        <v>0</v>
      </c>
      <c r="AH18" s="8">
        <v>6</v>
      </c>
      <c r="AI18" s="8">
        <v>1.1000000000000001</v>
      </c>
      <c r="AJ18" s="8">
        <v>7</v>
      </c>
      <c r="AK18" s="8">
        <v>1.29</v>
      </c>
      <c r="AL18" s="8">
        <v>6</v>
      </c>
      <c r="AM18" s="8">
        <v>1.1000000000000001</v>
      </c>
      <c r="AN18" s="8">
        <v>0</v>
      </c>
      <c r="AO18" s="8">
        <v>0</v>
      </c>
      <c r="AP18" s="8">
        <v>2</v>
      </c>
      <c r="AQ18" s="8">
        <v>0.37</v>
      </c>
      <c r="AR18" s="8">
        <v>0</v>
      </c>
      <c r="AS18" s="8">
        <v>0</v>
      </c>
      <c r="AT18" s="8">
        <v>1</v>
      </c>
      <c r="AU18" s="8">
        <v>0.18</v>
      </c>
      <c r="AV18" s="8">
        <v>0</v>
      </c>
      <c r="AW18" s="8">
        <v>0</v>
      </c>
      <c r="AX18" s="8">
        <v>1</v>
      </c>
      <c r="AY18" s="8">
        <v>0.18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23</v>
      </c>
      <c r="BQ18" s="8">
        <v>4.24</v>
      </c>
      <c r="BR18" s="8">
        <v>31</v>
      </c>
      <c r="BS18" s="8">
        <v>5.7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1</v>
      </c>
      <c r="CA18" s="8">
        <v>0.18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2</v>
      </c>
      <c r="CI18" s="8">
        <v>0.37</v>
      </c>
      <c r="CJ18" s="8">
        <v>0</v>
      </c>
      <c r="CK18" s="8">
        <v>0</v>
      </c>
      <c r="CL18" s="8">
        <v>4</v>
      </c>
      <c r="CM18" s="8">
        <v>0.74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4</v>
      </c>
      <c r="CU18" s="8">
        <v>0.74</v>
      </c>
      <c r="CV18" s="8">
        <v>8</v>
      </c>
      <c r="CW18" s="8">
        <v>1.47</v>
      </c>
      <c r="CX18" s="8">
        <v>0</v>
      </c>
      <c r="CY18" s="8">
        <v>0</v>
      </c>
    </row>
    <row r="19" spans="1:103">
      <c r="A19" s="9" t="s">
        <v>471</v>
      </c>
      <c r="B19" s="9" t="s">
        <v>116</v>
      </c>
      <c r="C19" s="8">
        <v>898</v>
      </c>
      <c r="D19" s="8">
        <v>555</v>
      </c>
      <c r="E19" s="8">
        <v>61.8</v>
      </c>
      <c r="G19" s="8">
        <v>545</v>
      </c>
      <c r="I19" s="8">
        <v>10</v>
      </c>
      <c r="J19" s="8">
        <v>547</v>
      </c>
      <c r="K19" s="8">
        <v>8</v>
      </c>
      <c r="L19" s="8">
        <v>292</v>
      </c>
      <c r="M19" s="8">
        <v>53.58</v>
      </c>
      <c r="N19" s="8">
        <v>229</v>
      </c>
      <c r="O19" s="8">
        <v>41.86</v>
      </c>
      <c r="P19" s="8">
        <v>168</v>
      </c>
      <c r="Q19" s="8">
        <v>30.83</v>
      </c>
      <c r="R19" s="8">
        <v>162</v>
      </c>
      <c r="S19" s="8">
        <v>29.62</v>
      </c>
      <c r="T19" s="8">
        <v>12</v>
      </c>
      <c r="U19" s="8">
        <v>2.2000000000000002</v>
      </c>
      <c r="V19" s="8">
        <v>31</v>
      </c>
      <c r="W19" s="8">
        <v>5.67</v>
      </c>
      <c r="X19" s="8">
        <v>24</v>
      </c>
      <c r="Y19" s="8">
        <v>4.4000000000000004</v>
      </c>
      <c r="Z19" s="8">
        <v>44</v>
      </c>
      <c r="AA19" s="8">
        <v>8.0399999999999991</v>
      </c>
      <c r="AB19" s="8">
        <v>26</v>
      </c>
      <c r="AC19" s="8">
        <v>4.7699999999999996</v>
      </c>
      <c r="AD19" s="8">
        <v>35</v>
      </c>
      <c r="AE19" s="8">
        <v>6.4</v>
      </c>
      <c r="AF19" s="8">
        <v>0</v>
      </c>
      <c r="AG19" s="8">
        <v>0</v>
      </c>
      <c r="AH19" s="8">
        <v>11</v>
      </c>
      <c r="AI19" s="8">
        <v>2.0099999999999998</v>
      </c>
      <c r="AJ19" s="8">
        <v>7</v>
      </c>
      <c r="AK19" s="8">
        <v>1.28</v>
      </c>
      <c r="AL19" s="8">
        <v>6</v>
      </c>
      <c r="AM19" s="8">
        <v>1.1000000000000001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12</v>
      </c>
      <c r="BQ19" s="8">
        <v>2.2000000000000002</v>
      </c>
      <c r="BR19" s="8">
        <v>19</v>
      </c>
      <c r="BS19" s="8">
        <v>3.47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2</v>
      </c>
      <c r="CA19" s="8">
        <v>0.37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4</v>
      </c>
      <c r="CI19" s="8">
        <v>0.73</v>
      </c>
      <c r="CJ19" s="8">
        <v>0</v>
      </c>
      <c r="CK19" s="8">
        <v>0</v>
      </c>
      <c r="CL19" s="8">
        <v>1</v>
      </c>
      <c r="CM19" s="8">
        <v>0.18</v>
      </c>
      <c r="CN19" s="8">
        <v>0</v>
      </c>
      <c r="CO19" s="8">
        <v>0</v>
      </c>
      <c r="CP19" s="8">
        <v>1</v>
      </c>
      <c r="CQ19" s="8">
        <v>0.18</v>
      </c>
      <c r="CR19" s="8">
        <v>0</v>
      </c>
      <c r="CS19" s="8">
        <v>0</v>
      </c>
      <c r="CT19" s="8">
        <v>2</v>
      </c>
      <c r="CU19" s="8">
        <v>0.37</v>
      </c>
      <c r="CV19" s="8">
        <v>4</v>
      </c>
      <c r="CW19" s="8">
        <v>0.73</v>
      </c>
      <c r="CX19" s="8">
        <v>0</v>
      </c>
      <c r="CY19" s="8">
        <v>0</v>
      </c>
    </row>
    <row r="20" spans="1:103">
      <c r="A20" s="9" t="s">
        <v>472</v>
      </c>
      <c r="B20" s="9" t="s">
        <v>117</v>
      </c>
      <c r="C20" s="8">
        <v>811</v>
      </c>
      <c r="D20" s="8">
        <v>488</v>
      </c>
      <c r="E20" s="8">
        <v>60.17</v>
      </c>
      <c r="G20" s="8">
        <v>484</v>
      </c>
      <c r="I20" s="8">
        <v>4</v>
      </c>
      <c r="J20" s="8">
        <v>485</v>
      </c>
      <c r="K20" s="8">
        <v>3</v>
      </c>
      <c r="L20" s="8">
        <v>240</v>
      </c>
      <c r="M20" s="8">
        <v>49.59</v>
      </c>
      <c r="N20" s="8">
        <v>194</v>
      </c>
      <c r="O20" s="8">
        <v>40</v>
      </c>
      <c r="P20" s="8">
        <v>135</v>
      </c>
      <c r="Q20" s="8">
        <v>27.89</v>
      </c>
      <c r="R20" s="8">
        <v>132</v>
      </c>
      <c r="S20" s="8">
        <v>27.22</v>
      </c>
      <c r="T20" s="8">
        <v>7</v>
      </c>
      <c r="U20" s="8">
        <v>1.45</v>
      </c>
      <c r="V20" s="8">
        <v>31</v>
      </c>
      <c r="W20" s="8">
        <v>6.39</v>
      </c>
      <c r="X20" s="8">
        <v>40</v>
      </c>
      <c r="Y20" s="8">
        <v>8.26</v>
      </c>
      <c r="Z20" s="8">
        <v>46</v>
      </c>
      <c r="AA20" s="8">
        <v>9.48</v>
      </c>
      <c r="AB20" s="8">
        <v>31</v>
      </c>
      <c r="AC20" s="8">
        <v>6.4</v>
      </c>
      <c r="AD20" s="8">
        <v>24</v>
      </c>
      <c r="AE20" s="8">
        <v>4.95</v>
      </c>
      <c r="AF20" s="8">
        <v>0</v>
      </c>
      <c r="AG20" s="8">
        <v>0</v>
      </c>
      <c r="AH20" s="8">
        <v>18</v>
      </c>
      <c r="AI20" s="8">
        <v>3.71</v>
      </c>
      <c r="AJ20" s="8">
        <v>2</v>
      </c>
      <c r="AK20" s="8">
        <v>0.41</v>
      </c>
      <c r="AL20" s="8">
        <v>4</v>
      </c>
      <c r="AM20" s="8">
        <v>0.82</v>
      </c>
      <c r="AN20" s="8">
        <v>0</v>
      </c>
      <c r="AO20" s="8">
        <v>0</v>
      </c>
      <c r="AP20" s="8">
        <v>1</v>
      </c>
      <c r="AQ20" s="8">
        <v>0.21</v>
      </c>
      <c r="AR20" s="8">
        <v>0</v>
      </c>
      <c r="AS20" s="8">
        <v>0</v>
      </c>
      <c r="AT20" s="8">
        <v>1</v>
      </c>
      <c r="AU20" s="8">
        <v>0.21</v>
      </c>
      <c r="AV20" s="8">
        <v>0</v>
      </c>
      <c r="AW20" s="8">
        <v>0</v>
      </c>
      <c r="AX20" s="8">
        <v>1</v>
      </c>
      <c r="AY20" s="8">
        <v>0.21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20</v>
      </c>
      <c r="BQ20" s="8">
        <v>4.13</v>
      </c>
      <c r="BR20" s="8">
        <v>24</v>
      </c>
      <c r="BS20" s="8">
        <v>4.95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2</v>
      </c>
      <c r="CA20" s="8">
        <v>0.41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3</v>
      </c>
      <c r="CI20" s="8">
        <v>0.62</v>
      </c>
      <c r="CJ20" s="8">
        <v>0</v>
      </c>
      <c r="CK20" s="8">
        <v>0</v>
      </c>
      <c r="CL20" s="8">
        <v>1</v>
      </c>
      <c r="CM20" s="8">
        <v>0.21</v>
      </c>
      <c r="CN20" s="8">
        <v>0</v>
      </c>
      <c r="CO20" s="8">
        <v>0</v>
      </c>
      <c r="CP20" s="8">
        <v>0</v>
      </c>
      <c r="CQ20" s="8">
        <v>0</v>
      </c>
      <c r="CR20" s="8">
        <v>0</v>
      </c>
      <c r="CS20" s="8">
        <v>0</v>
      </c>
      <c r="CT20" s="8">
        <v>3</v>
      </c>
      <c r="CU20" s="8">
        <v>0.62</v>
      </c>
      <c r="CV20" s="8">
        <v>9</v>
      </c>
      <c r="CW20" s="8">
        <v>1.86</v>
      </c>
      <c r="CX20" s="8">
        <v>0</v>
      </c>
      <c r="CY20" s="8">
        <v>0</v>
      </c>
    </row>
    <row r="21" spans="1:103">
      <c r="A21" s="9" t="s">
        <v>473</v>
      </c>
      <c r="B21" s="9" t="s">
        <v>118</v>
      </c>
      <c r="C21" s="8">
        <v>679</v>
      </c>
      <c r="D21" s="8">
        <v>458</v>
      </c>
      <c r="E21" s="8">
        <v>67.45</v>
      </c>
      <c r="G21" s="8">
        <v>456</v>
      </c>
      <c r="I21" s="8">
        <v>2</v>
      </c>
      <c r="J21" s="8">
        <v>458</v>
      </c>
      <c r="K21" s="8">
        <v>0</v>
      </c>
      <c r="L21" s="8">
        <v>223</v>
      </c>
      <c r="M21" s="8">
        <v>48.9</v>
      </c>
      <c r="N21" s="8">
        <v>174</v>
      </c>
      <c r="O21" s="8">
        <v>37.99</v>
      </c>
      <c r="P21" s="8">
        <v>132</v>
      </c>
      <c r="Q21" s="8">
        <v>28.95</v>
      </c>
      <c r="R21" s="8">
        <v>131</v>
      </c>
      <c r="S21" s="8">
        <v>28.6</v>
      </c>
      <c r="T21" s="8">
        <v>11</v>
      </c>
      <c r="U21" s="8">
        <v>2.41</v>
      </c>
      <c r="V21" s="8">
        <v>31</v>
      </c>
      <c r="W21" s="8">
        <v>6.77</v>
      </c>
      <c r="X21" s="8">
        <v>30</v>
      </c>
      <c r="Y21" s="8">
        <v>6.58</v>
      </c>
      <c r="Z21" s="8">
        <v>48</v>
      </c>
      <c r="AA21" s="8">
        <v>10.48</v>
      </c>
      <c r="AB21" s="8">
        <v>20</v>
      </c>
      <c r="AC21" s="8">
        <v>4.3899999999999997</v>
      </c>
      <c r="AD21" s="8">
        <v>26</v>
      </c>
      <c r="AE21" s="8">
        <v>5.68</v>
      </c>
      <c r="AF21" s="8">
        <v>0</v>
      </c>
      <c r="AG21" s="8">
        <v>0</v>
      </c>
      <c r="AH21" s="8">
        <v>11</v>
      </c>
      <c r="AI21" s="8">
        <v>2.4</v>
      </c>
      <c r="AJ21" s="8">
        <v>12</v>
      </c>
      <c r="AK21" s="8">
        <v>2.63</v>
      </c>
      <c r="AL21" s="8">
        <v>7</v>
      </c>
      <c r="AM21" s="8">
        <v>1.53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1</v>
      </c>
      <c r="AU21" s="8">
        <v>0.22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11</v>
      </c>
      <c r="BQ21" s="8">
        <v>2.41</v>
      </c>
      <c r="BR21" s="8">
        <v>19</v>
      </c>
      <c r="BS21" s="8">
        <v>4.1500000000000004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1</v>
      </c>
      <c r="CA21" s="8">
        <v>0.22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5</v>
      </c>
      <c r="CI21" s="8">
        <v>1.0900000000000001</v>
      </c>
      <c r="CJ21" s="8">
        <v>0</v>
      </c>
      <c r="CK21" s="8">
        <v>0</v>
      </c>
      <c r="CL21" s="8">
        <v>1</v>
      </c>
      <c r="CM21" s="8">
        <v>0.22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3</v>
      </c>
      <c r="CU21" s="8">
        <v>0.66</v>
      </c>
      <c r="CV21" s="8">
        <v>17</v>
      </c>
      <c r="CW21" s="8">
        <v>3.73</v>
      </c>
      <c r="CX21" s="8">
        <v>0</v>
      </c>
      <c r="CY21" s="8">
        <v>0</v>
      </c>
    </row>
    <row r="22" spans="1:103">
      <c r="A22" s="9" t="s">
        <v>474</v>
      </c>
      <c r="B22" s="9" t="s">
        <v>119</v>
      </c>
      <c r="C22" s="8">
        <v>255</v>
      </c>
      <c r="D22" s="8">
        <v>183</v>
      </c>
      <c r="E22" s="8">
        <v>71.760000000000005</v>
      </c>
      <c r="G22" s="8">
        <v>182</v>
      </c>
      <c r="I22" s="8">
        <v>1</v>
      </c>
      <c r="J22" s="8">
        <v>182</v>
      </c>
      <c r="K22" s="8">
        <v>1</v>
      </c>
      <c r="L22" s="8">
        <v>84</v>
      </c>
      <c r="M22" s="8">
        <v>46.15</v>
      </c>
      <c r="N22" s="8">
        <v>61</v>
      </c>
      <c r="O22" s="8">
        <v>33.520000000000003</v>
      </c>
      <c r="P22" s="8">
        <v>61</v>
      </c>
      <c r="Q22" s="8">
        <v>33.520000000000003</v>
      </c>
      <c r="R22" s="8">
        <v>66</v>
      </c>
      <c r="S22" s="8">
        <v>36.26</v>
      </c>
      <c r="T22" s="8">
        <v>3</v>
      </c>
      <c r="U22" s="8">
        <v>1.65</v>
      </c>
      <c r="V22" s="8">
        <v>11</v>
      </c>
      <c r="W22" s="8">
        <v>6.04</v>
      </c>
      <c r="X22" s="8">
        <v>15</v>
      </c>
      <c r="Y22" s="8">
        <v>8.24</v>
      </c>
      <c r="Z22" s="8">
        <v>19</v>
      </c>
      <c r="AA22" s="8">
        <v>10.44</v>
      </c>
      <c r="AB22" s="8">
        <v>10</v>
      </c>
      <c r="AC22" s="8">
        <v>5.49</v>
      </c>
      <c r="AD22" s="8">
        <v>9</v>
      </c>
      <c r="AE22" s="8">
        <v>4.95</v>
      </c>
      <c r="AF22" s="8">
        <v>0</v>
      </c>
      <c r="AG22" s="8">
        <v>0</v>
      </c>
      <c r="AH22" s="8">
        <v>4</v>
      </c>
      <c r="AI22" s="8">
        <v>2.2000000000000002</v>
      </c>
      <c r="AJ22" s="8">
        <v>3</v>
      </c>
      <c r="AK22" s="8">
        <v>1.65</v>
      </c>
      <c r="AL22" s="8">
        <v>2</v>
      </c>
      <c r="AM22" s="8">
        <v>1.1000000000000001</v>
      </c>
      <c r="AN22" s="8">
        <v>0</v>
      </c>
      <c r="AO22" s="8">
        <v>0</v>
      </c>
      <c r="AP22" s="8">
        <v>1</v>
      </c>
      <c r="AQ22" s="8">
        <v>0.55000000000000004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1</v>
      </c>
      <c r="BC22" s="8">
        <v>0.55000000000000004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5</v>
      </c>
      <c r="BQ22" s="8">
        <v>2.75</v>
      </c>
      <c r="BR22" s="8">
        <v>5</v>
      </c>
      <c r="BS22" s="8">
        <v>2.75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2</v>
      </c>
      <c r="CA22" s="8">
        <v>1.1000000000000001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1</v>
      </c>
      <c r="CU22" s="8">
        <v>0.55000000000000004</v>
      </c>
      <c r="CV22" s="8">
        <v>1</v>
      </c>
      <c r="CW22" s="8">
        <v>0.55000000000000004</v>
      </c>
      <c r="CX22" s="8">
        <v>0</v>
      </c>
      <c r="CY22" s="8">
        <v>0</v>
      </c>
    </row>
    <row r="23" spans="1:103">
      <c r="A23" s="9" t="s">
        <v>475</v>
      </c>
      <c r="B23" s="9" t="s">
        <v>476</v>
      </c>
      <c r="C23" s="8">
        <v>0</v>
      </c>
      <c r="D23" s="8">
        <v>1151</v>
      </c>
      <c r="G23" s="8">
        <v>1141</v>
      </c>
      <c r="I23" s="8">
        <v>10</v>
      </c>
      <c r="J23" s="8">
        <v>1144</v>
      </c>
      <c r="K23" s="8">
        <v>7</v>
      </c>
      <c r="L23" s="8">
        <v>645</v>
      </c>
      <c r="M23" s="8">
        <v>56.53</v>
      </c>
      <c r="N23" s="8">
        <v>515</v>
      </c>
      <c r="O23" s="8">
        <v>45.02</v>
      </c>
      <c r="P23" s="8">
        <v>275</v>
      </c>
      <c r="Q23" s="8">
        <v>24.1</v>
      </c>
      <c r="R23" s="8">
        <v>294</v>
      </c>
      <c r="S23" s="8">
        <v>25.7</v>
      </c>
      <c r="T23" s="8">
        <v>38</v>
      </c>
      <c r="U23" s="8">
        <v>3.33</v>
      </c>
      <c r="V23" s="8">
        <v>90</v>
      </c>
      <c r="W23" s="8">
        <v>7.87</v>
      </c>
      <c r="X23" s="8">
        <v>62</v>
      </c>
      <c r="Y23" s="8">
        <v>5.43</v>
      </c>
      <c r="Z23" s="8">
        <v>83</v>
      </c>
      <c r="AA23" s="8">
        <v>7.26</v>
      </c>
      <c r="AB23" s="8">
        <v>43</v>
      </c>
      <c r="AC23" s="8">
        <v>3.77</v>
      </c>
      <c r="AD23" s="8">
        <v>50</v>
      </c>
      <c r="AE23" s="8">
        <v>4.37</v>
      </c>
      <c r="AF23" s="8">
        <v>0</v>
      </c>
      <c r="AG23" s="8">
        <v>0</v>
      </c>
      <c r="AH23" s="8">
        <v>31</v>
      </c>
      <c r="AI23" s="8">
        <v>2.71</v>
      </c>
      <c r="AJ23" s="8">
        <v>10</v>
      </c>
      <c r="AK23" s="8">
        <v>0.88</v>
      </c>
      <c r="AL23" s="8">
        <v>10</v>
      </c>
      <c r="AM23" s="8">
        <v>0.87</v>
      </c>
      <c r="AN23" s="8">
        <v>0</v>
      </c>
      <c r="AO23" s="8">
        <v>0</v>
      </c>
      <c r="AP23" s="8">
        <v>2</v>
      </c>
      <c r="AQ23" s="8">
        <v>0.17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7</v>
      </c>
      <c r="AY23" s="8">
        <v>0.61</v>
      </c>
      <c r="AZ23" s="8">
        <v>0</v>
      </c>
      <c r="BA23" s="8">
        <v>0</v>
      </c>
      <c r="BB23" s="8">
        <v>3</v>
      </c>
      <c r="BC23" s="8">
        <v>0.26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36</v>
      </c>
      <c r="BQ23" s="8">
        <v>3.16</v>
      </c>
      <c r="BR23" s="8">
        <v>48</v>
      </c>
      <c r="BS23" s="8">
        <v>4.2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2</v>
      </c>
      <c r="CA23" s="8">
        <v>0.17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2</v>
      </c>
      <c r="CI23" s="8">
        <v>0.17</v>
      </c>
      <c r="CJ23" s="8">
        <v>0</v>
      </c>
      <c r="CK23" s="8">
        <v>0</v>
      </c>
      <c r="CL23" s="8">
        <v>2</v>
      </c>
      <c r="CM23" s="8">
        <v>0.17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5</v>
      </c>
      <c r="CU23" s="8">
        <v>0.44</v>
      </c>
      <c r="CV23" s="8">
        <v>32</v>
      </c>
      <c r="CW23" s="8">
        <v>2.8</v>
      </c>
      <c r="CX23" s="8">
        <v>0</v>
      </c>
      <c r="CY23" s="8">
        <v>0</v>
      </c>
    </row>
    <row r="24" spans="1:103">
      <c r="A24" s="9" t="s">
        <v>477</v>
      </c>
      <c r="B24" s="9" t="s">
        <v>478</v>
      </c>
      <c r="C24" s="8">
        <v>0</v>
      </c>
      <c r="D24" s="8">
        <v>1232</v>
      </c>
      <c r="G24" s="8">
        <v>1220</v>
      </c>
      <c r="I24" s="8">
        <v>12</v>
      </c>
      <c r="J24" s="8">
        <v>1226</v>
      </c>
      <c r="K24" s="8">
        <v>6</v>
      </c>
      <c r="L24" s="8">
        <v>698</v>
      </c>
      <c r="M24" s="8">
        <v>57.21</v>
      </c>
      <c r="N24" s="8">
        <v>543</v>
      </c>
      <c r="O24" s="8">
        <v>44.29</v>
      </c>
      <c r="P24" s="8">
        <v>278</v>
      </c>
      <c r="Q24" s="8">
        <v>22.79</v>
      </c>
      <c r="R24" s="8">
        <v>330</v>
      </c>
      <c r="S24" s="8">
        <v>26.92</v>
      </c>
      <c r="T24" s="8">
        <v>25</v>
      </c>
      <c r="U24" s="8">
        <v>2.0499999999999998</v>
      </c>
      <c r="V24" s="8">
        <v>88</v>
      </c>
      <c r="W24" s="8">
        <v>7.18</v>
      </c>
      <c r="X24" s="8">
        <v>106</v>
      </c>
      <c r="Y24" s="8">
        <v>8.69</v>
      </c>
      <c r="Z24" s="8">
        <v>127</v>
      </c>
      <c r="AA24" s="8">
        <v>10.36</v>
      </c>
      <c r="AB24" s="8">
        <v>49</v>
      </c>
      <c r="AC24" s="8">
        <v>4.0199999999999996</v>
      </c>
      <c r="AD24" s="8">
        <v>46</v>
      </c>
      <c r="AE24" s="8">
        <v>3.75</v>
      </c>
      <c r="AF24" s="8">
        <v>0</v>
      </c>
      <c r="AG24" s="8">
        <v>0</v>
      </c>
      <c r="AH24" s="8">
        <v>22</v>
      </c>
      <c r="AI24" s="8">
        <v>1.79</v>
      </c>
      <c r="AJ24" s="8">
        <v>10</v>
      </c>
      <c r="AK24" s="8">
        <v>0.82</v>
      </c>
      <c r="AL24" s="8">
        <v>5</v>
      </c>
      <c r="AM24" s="8">
        <v>0.41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1</v>
      </c>
      <c r="AU24" s="8">
        <v>0.08</v>
      </c>
      <c r="AV24" s="8">
        <v>0</v>
      </c>
      <c r="AW24" s="8">
        <v>0</v>
      </c>
      <c r="AX24" s="8">
        <v>7</v>
      </c>
      <c r="AY24" s="8">
        <v>0.56999999999999995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2</v>
      </c>
      <c r="BO24" s="8">
        <v>0.16</v>
      </c>
      <c r="BP24" s="8">
        <v>23</v>
      </c>
      <c r="BQ24" s="8">
        <v>1.89</v>
      </c>
      <c r="BR24" s="8">
        <v>37</v>
      </c>
      <c r="BS24" s="8">
        <v>3.02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7</v>
      </c>
      <c r="CA24" s="8">
        <v>0.56999999999999995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4</v>
      </c>
      <c r="CI24" s="8">
        <v>0.33</v>
      </c>
      <c r="CJ24" s="8">
        <v>0</v>
      </c>
      <c r="CK24" s="8">
        <v>0</v>
      </c>
      <c r="CL24" s="8">
        <v>2</v>
      </c>
      <c r="CM24" s="8">
        <v>0.16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5</v>
      </c>
      <c r="CU24" s="8">
        <v>0.41</v>
      </c>
      <c r="CV24" s="8">
        <v>31</v>
      </c>
      <c r="CW24" s="8">
        <v>2.54</v>
      </c>
      <c r="CX24" s="8">
        <v>0</v>
      </c>
      <c r="CY24" s="8">
        <v>0</v>
      </c>
    </row>
    <row r="25" spans="1:103">
      <c r="C25" s="55"/>
      <c r="D25" s="55"/>
      <c r="G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</row>
    <row r="26" spans="1:103">
      <c r="C26" s="8">
        <f>SUM(C6:C25)</f>
        <v>13762</v>
      </c>
      <c r="D26" s="8">
        <f>SUM(D6:D25)</f>
        <v>10376</v>
      </c>
      <c r="G26" s="8">
        <f>SUM(G6:G25)</f>
        <v>10258</v>
      </c>
      <c r="L26" s="68">
        <f>SUM(L6:L25)</f>
        <v>5461</v>
      </c>
      <c r="N26" s="8">
        <f>SUM(N6:N25)</f>
        <v>4343</v>
      </c>
      <c r="P26" s="68">
        <f>SUM(P6:P25)</f>
        <v>2844</v>
      </c>
      <c r="R26" s="8">
        <f>SUM(R6:R25)</f>
        <v>2909</v>
      </c>
      <c r="T26" s="68">
        <f>SUM(T6:T25)</f>
        <v>203</v>
      </c>
      <c r="V26" s="8">
        <f>SUM(V6:V25)</f>
        <v>609</v>
      </c>
      <c r="X26" s="68">
        <f>SUM(X6:X25)</f>
        <v>614</v>
      </c>
      <c r="Z26" s="8">
        <f>SUM(Z6:Z25)</f>
        <v>816</v>
      </c>
      <c r="AB26" s="68">
        <f>SUM(AB6:AB25)</f>
        <v>492</v>
      </c>
      <c r="AD26" s="8">
        <f>SUM(AD6:AD25)</f>
        <v>551</v>
      </c>
      <c r="AF26" s="8">
        <f>SUM(AF6:AF25)</f>
        <v>0</v>
      </c>
      <c r="AH26" s="8">
        <f>SUM(AH6:AH25)</f>
        <v>235</v>
      </c>
      <c r="AJ26" s="68">
        <f>SUM(AJ6:AJ25)</f>
        <v>139</v>
      </c>
      <c r="AL26" s="8">
        <f>SUM(AL6:AL25)</f>
        <v>95</v>
      </c>
      <c r="AN26" s="8">
        <f>SUM(AN6:AN25)</f>
        <v>0</v>
      </c>
      <c r="AP26" s="8">
        <f>SUM(AP6:AP25)</f>
        <v>13</v>
      </c>
      <c r="AR26" s="8">
        <f>SUM(AR6:AR25)</f>
        <v>0</v>
      </c>
      <c r="AT26" s="8">
        <f>SUM(AT6:AT25)</f>
        <v>6</v>
      </c>
      <c r="AV26" s="8">
        <f>SUM(AV6:AV25)</f>
        <v>0</v>
      </c>
      <c r="AX26" s="8">
        <f>SUM(AX6:AX25)</f>
        <v>25</v>
      </c>
      <c r="AZ26" s="8">
        <f>SUM(AZ6:AZ25)</f>
        <v>0</v>
      </c>
      <c r="BB26" s="8">
        <f>SUM(BB6:BB25)</f>
        <v>14</v>
      </c>
      <c r="BD26" s="8">
        <f>SUM(BD6:BD25)</f>
        <v>0</v>
      </c>
      <c r="BF26" s="8">
        <f>SUM(BF6:BF25)</f>
        <v>0</v>
      </c>
      <c r="BH26" s="8">
        <f>SUM(BH6:BH25)</f>
        <v>0</v>
      </c>
      <c r="BJ26" s="8">
        <f>SUM(BJ6:BJ25)</f>
        <v>1</v>
      </c>
      <c r="BL26" s="8">
        <f>SUM(BL6:BL25)</f>
        <v>0</v>
      </c>
      <c r="BN26" s="8">
        <f>SUM(BN6:BN25)</f>
        <v>4</v>
      </c>
      <c r="BP26" s="68">
        <f>SUM(BP6:BP25)</f>
        <v>331</v>
      </c>
      <c r="BR26" s="8">
        <f>SUM(BR6:BR25)</f>
        <v>480</v>
      </c>
      <c r="BT26" s="8">
        <f>SUM(BT6:BT25)</f>
        <v>0</v>
      </c>
      <c r="BV26" s="8">
        <f>SUM(BV6:BV25)</f>
        <v>6</v>
      </c>
      <c r="BX26" s="8">
        <f>SUM(BX6:BX25)</f>
        <v>0</v>
      </c>
      <c r="BZ26" s="8">
        <f>SUM(BZ6:BZ25)</f>
        <v>33</v>
      </c>
      <c r="CB26" s="8">
        <f>SUM(CB6:CB25)</f>
        <v>0</v>
      </c>
      <c r="CD26" s="8">
        <f>SUM(CD6:CD25)</f>
        <v>3</v>
      </c>
      <c r="CF26" s="8">
        <f>SUM(CF6:CF25)</f>
        <v>0</v>
      </c>
      <c r="CH26" s="8">
        <f>SUM(CH6:CH25)</f>
        <v>44</v>
      </c>
      <c r="CJ26" s="8">
        <f>SUM(CJ6:CJ25)</f>
        <v>0</v>
      </c>
      <c r="CL26" s="8">
        <f>SUM(CL6:CL25)</f>
        <v>22</v>
      </c>
      <c r="CN26" s="8">
        <f>SUM(CN6:CN25)</f>
        <v>0</v>
      </c>
      <c r="CP26" s="8">
        <f>SUM(CP6:CP25)</f>
        <v>11</v>
      </c>
      <c r="CR26" s="8">
        <f>SUM(CR6:CR25)</f>
        <v>0</v>
      </c>
      <c r="CT26" s="8">
        <f>SUM(CT6:CT25)</f>
        <v>47</v>
      </c>
      <c r="CV26" s="68">
        <f>SUM(CV6:CV25)</f>
        <v>174</v>
      </c>
      <c r="CX26" s="8">
        <f>SUM(CX6:CX25)</f>
        <v>0</v>
      </c>
    </row>
    <row r="27" spans="1:103">
      <c r="L27" s="55"/>
      <c r="M27" s="55"/>
      <c r="N27" s="55"/>
      <c r="O27" s="55"/>
      <c r="P27" s="55"/>
      <c r="Q27" s="55"/>
    </row>
    <row r="28" spans="1:103">
      <c r="L28" s="8">
        <f>L26+P26+T26+X26+AB26+AJ26+BP26+CV26</f>
        <v>10258</v>
      </c>
      <c r="M28" s="68" t="s">
        <v>502</v>
      </c>
    </row>
    <row r="29" spans="1:103">
      <c r="L29" s="8">
        <f>N26+R26+V26+Z26+AD26+AH26+AL26+AP26+AT26+AX26+BB26+BF26+BJ26+BN26+BR26+BV26+BZ26+CD26+CH26+CL26+CP26+CT26</f>
        <v>10267</v>
      </c>
      <c r="M29" s="8" t="s">
        <v>503</v>
      </c>
    </row>
  </sheetData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.28515625" style="3" customWidth="1"/>
    <col min="2" max="2" width="15.7109375" style="3" customWidth="1"/>
    <col min="3" max="5" width="6.140625" style="3" customWidth="1"/>
    <col min="6" max="6" width="3.28515625" style="3" customWidth="1"/>
    <col min="7" max="14" width="8.7109375" style="3" customWidth="1"/>
    <col min="15" max="16384" width="11.42578125" style="3"/>
  </cols>
  <sheetData>
    <row r="1" spans="1:14">
      <c r="A1" s="14" t="s">
        <v>492</v>
      </c>
    </row>
    <row r="2" spans="1:14">
      <c r="A2" s="14" t="s">
        <v>526</v>
      </c>
    </row>
    <row r="3" spans="1:14">
      <c r="A3" s="14"/>
    </row>
    <row r="4" spans="1:14" s="13" customFormat="1">
      <c r="A4" s="12" t="s">
        <v>0</v>
      </c>
      <c r="B4" s="12" t="s">
        <v>1</v>
      </c>
      <c r="C4" s="10" t="s">
        <v>479</v>
      </c>
      <c r="D4" s="10" t="s">
        <v>480</v>
      </c>
      <c r="E4" s="10" t="s">
        <v>481</v>
      </c>
      <c r="G4" s="13" t="s">
        <v>486</v>
      </c>
      <c r="H4" s="13" t="s">
        <v>487</v>
      </c>
      <c r="I4" s="13" t="s">
        <v>488</v>
      </c>
      <c r="J4" s="13" t="s">
        <v>489</v>
      </c>
      <c r="K4" s="13" t="s">
        <v>490</v>
      </c>
      <c r="L4" s="13" t="s">
        <v>491</v>
      </c>
      <c r="M4" s="13" t="s">
        <v>485</v>
      </c>
      <c r="N4" s="13" t="s">
        <v>493</v>
      </c>
    </row>
    <row r="5" spans="1:14">
      <c r="A5" s="4" t="s">
        <v>464</v>
      </c>
      <c r="B5" s="4" t="s">
        <v>109</v>
      </c>
      <c r="C5" s="11">
        <v>761</v>
      </c>
      <c r="D5" s="11">
        <v>478</v>
      </c>
      <c r="E5" s="10">
        <v>62.81</v>
      </c>
      <c r="G5" s="46">
        <v>56.6</v>
      </c>
      <c r="H5" s="47">
        <v>24.47</v>
      </c>
      <c r="I5" s="47">
        <v>2.34</v>
      </c>
      <c r="J5" s="47">
        <v>3.83</v>
      </c>
      <c r="K5" s="47">
        <v>4.47</v>
      </c>
      <c r="L5" s="47">
        <v>0.85</v>
      </c>
      <c r="M5" s="47">
        <v>3.62</v>
      </c>
      <c r="N5" s="10">
        <v>3.83</v>
      </c>
    </row>
    <row r="6" spans="1:14">
      <c r="A6" s="4" t="s">
        <v>473</v>
      </c>
      <c r="B6" s="4" t="s">
        <v>118</v>
      </c>
      <c r="C6" s="3">
        <v>679</v>
      </c>
      <c r="D6" s="3">
        <v>458</v>
      </c>
      <c r="E6" s="10">
        <v>67.45</v>
      </c>
      <c r="G6" s="46">
        <v>48.9</v>
      </c>
      <c r="H6" s="47">
        <v>28.95</v>
      </c>
      <c r="I6" s="47">
        <v>2.41</v>
      </c>
      <c r="J6" s="47">
        <v>6.58</v>
      </c>
      <c r="K6" s="47">
        <v>4.3899999999999997</v>
      </c>
      <c r="L6" s="47">
        <v>2.63</v>
      </c>
      <c r="M6" s="47">
        <v>2.41</v>
      </c>
      <c r="N6" s="10">
        <v>3.73</v>
      </c>
    </row>
    <row r="7" spans="1:14">
      <c r="A7" s="4" t="s">
        <v>475</v>
      </c>
      <c r="B7" s="4" t="s">
        <v>482</v>
      </c>
      <c r="C7" s="11">
        <v>0</v>
      </c>
      <c r="D7" s="11">
        <v>1151</v>
      </c>
      <c r="E7" s="10"/>
      <c r="G7" s="46">
        <v>56.53</v>
      </c>
      <c r="H7" s="47">
        <v>24.1</v>
      </c>
      <c r="I7" s="47">
        <v>3.33</v>
      </c>
      <c r="J7" s="47">
        <v>5.43</v>
      </c>
      <c r="K7" s="47">
        <v>3.77</v>
      </c>
      <c r="L7" s="47">
        <v>0.88</v>
      </c>
      <c r="M7" s="47">
        <v>3.16</v>
      </c>
      <c r="N7" s="10">
        <v>2.8</v>
      </c>
    </row>
    <row r="8" spans="1:14">
      <c r="A8" s="4" t="s">
        <v>477</v>
      </c>
      <c r="B8" s="4" t="s">
        <v>483</v>
      </c>
      <c r="C8" s="3">
        <v>0</v>
      </c>
      <c r="D8" s="3">
        <v>1232</v>
      </c>
      <c r="E8" s="10"/>
      <c r="G8" s="46">
        <v>57.21</v>
      </c>
      <c r="H8" s="47">
        <v>22.79</v>
      </c>
      <c r="I8" s="47">
        <v>2.0499999999999998</v>
      </c>
      <c r="J8" s="47">
        <v>8.69</v>
      </c>
      <c r="K8" s="47">
        <v>4.0199999999999996</v>
      </c>
      <c r="L8" s="47">
        <v>0.82</v>
      </c>
      <c r="M8" s="47">
        <v>1.89</v>
      </c>
      <c r="N8" s="10">
        <v>2.54</v>
      </c>
    </row>
    <row r="9" spans="1:14">
      <c r="A9" s="4" t="s">
        <v>472</v>
      </c>
      <c r="B9" s="4" t="s">
        <v>117</v>
      </c>
      <c r="C9" s="3">
        <v>811</v>
      </c>
      <c r="D9" s="3">
        <v>488</v>
      </c>
      <c r="E9" s="10">
        <v>60.17</v>
      </c>
      <c r="G9" s="46">
        <v>49.59</v>
      </c>
      <c r="H9" s="47">
        <v>27.89</v>
      </c>
      <c r="I9" s="47">
        <v>1.45</v>
      </c>
      <c r="J9" s="47">
        <v>8.26</v>
      </c>
      <c r="K9" s="47">
        <v>6.4</v>
      </c>
      <c r="L9" s="47">
        <v>0.41</v>
      </c>
      <c r="M9" s="47">
        <v>4.13</v>
      </c>
      <c r="N9" s="10">
        <v>1.86</v>
      </c>
    </row>
    <row r="10" spans="1:14">
      <c r="A10" s="4" t="s">
        <v>467</v>
      </c>
      <c r="B10" s="4" t="s">
        <v>112</v>
      </c>
      <c r="C10" s="3">
        <v>883</v>
      </c>
      <c r="D10" s="3">
        <v>538</v>
      </c>
      <c r="E10" s="10">
        <v>60.93</v>
      </c>
      <c r="G10" s="46">
        <v>59.11</v>
      </c>
      <c r="H10" s="47">
        <v>23.05</v>
      </c>
      <c r="I10" s="47">
        <v>2.6</v>
      </c>
      <c r="J10" s="47">
        <v>5.95</v>
      </c>
      <c r="K10" s="47">
        <v>4.09</v>
      </c>
      <c r="L10" s="47">
        <v>1.3</v>
      </c>
      <c r="M10" s="47">
        <v>2.42</v>
      </c>
      <c r="N10" s="10">
        <v>1.49</v>
      </c>
    </row>
    <row r="11" spans="1:14">
      <c r="A11" s="4" t="s">
        <v>470</v>
      </c>
      <c r="B11" s="4" t="s">
        <v>115</v>
      </c>
      <c r="C11" s="3">
        <v>892</v>
      </c>
      <c r="D11" s="3">
        <v>548</v>
      </c>
      <c r="E11" s="10">
        <v>61.43</v>
      </c>
      <c r="G11" s="46">
        <v>49.17</v>
      </c>
      <c r="H11" s="47">
        <v>32.6</v>
      </c>
      <c r="I11" s="47">
        <v>1.47</v>
      </c>
      <c r="J11" s="47">
        <v>4.42</v>
      </c>
      <c r="K11" s="47">
        <v>5.34</v>
      </c>
      <c r="L11" s="47">
        <v>1.29</v>
      </c>
      <c r="M11" s="47">
        <v>4.24</v>
      </c>
      <c r="N11" s="10">
        <v>1.47</v>
      </c>
    </row>
    <row r="12" spans="1:14">
      <c r="A12" s="4" t="s">
        <v>462</v>
      </c>
      <c r="B12" s="4" t="s">
        <v>107</v>
      </c>
      <c r="C12" s="11">
        <v>928</v>
      </c>
      <c r="D12" s="11">
        <v>493</v>
      </c>
      <c r="E12" s="10">
        <v>53.13</v>
      </c>
      <c r="G12" s="46">
        <v>45.93</v>
      </c>
      <c r="H12" s="47">
        <v>34.659999999999997</v>
      </c>
      <c r="I12" s="47">
        <v>0.84</v>
      </c>
      <c r="J12" s="47">
        <v>5.01</v>
      </c>
      <c r="K12" s="47">
        <v>4.59</v>
      </c>
      <c r="L12" s="47">
        <v>2.2999999999999998</v>
      </c>
      <c r="M12" s="47">
        <v>5.22</v>
      </c>
      <c r="N12" s="10">
        <v>1.46</v>
      </c>
    </row>
    <row r="13" spans="1:14">
      <c r="A13" s="4" t="s">
        <v>465</v>
      </c>
      <c r="B13" s="4" t="s">
        <v>110</v>
      </c>
      <c r="C13" s="3">
        <v>940</v>
      </c>
      <c r="D13" s="3">
        <v>563</v>
      </c>
      <c r="E13" s="10">
        <v>59.89</v>
      </c>
      <c r="G13" s="46">
        <v>59.75</v>
      </c>
      <c r="H13" s="47">
        <v>23.43</v>
      </c>
      <c r="I13" s="47">
        <v>1.07</v>
      </c>
      <c r="J13" s="47">
        <v>5.19</v>
      </c>
      <c r="K13" s="47">
        <v>3.94</v>
      </c>
      <c r="L13" s="47">
        <v>2.33</v>
      </c>
      <c r="M13" s="47">
        <v>3.04</v>
      </c>
      <c r="N13" s="10">
        <v>1.25</v>
      </c>
    </row>
    <row r="14" spans="1:14">
      <c r="A14" s="4" t="s">
        <v>458</v>
      </c>
      <c r="B14" s="4" t="s">
        <v>103</v>
      </c>
      <c r="C14" s="3">
        <v>660</v>
      </c>
      <c r="D14" s="3">
        <v>349</v>
      </c>
      <c r="E14" s="10">
        <v>52.88</v>
      </c>
      <c r="G14" s="46">
        <v>48.83</v>
      </c>
      <c r="H14" s="47">
        <v>31.29</v>
      </c>
      <c r="I14" s="47">
        <v>0.57999999999999996</v>
      </c>
      <c r="J14" s="47">
        <v>6.43</v>
      </c>
      <c r="K14" s="47">
        <v>4.09</v>
      </c>
      <c r="L14" s="47">
        <v>0.88</v>
      </c>
      <c r="M14" s="47">
        <v>6.73</v>
      </c>
      <c r="N14" s="10">
        <v>1.17</v>
      </c>
    </row>
    <row r="15" spans="1:14">
      <c r="A15" s="4" t="s">
        <v>460</v>
      </c>
      <c r="B15" s="4" t="s">
        <v>105</v>
      </c>
      <c r="C15" s="3">
        <v>830</v>
      </c>
      <c r="D15" s="3">
        <v>444</v>
      </c>
      <c r="E15" s="10">
        <v>53.49</v>
      </c>
      <c r="G15" s="46">
        <v>50.34</v>
      </c>
      <c r="H15" s="47">
        <v>31.52</v>
      </c>
      <c r="I15" s="47">
        <v>1.1299999999999999</v>
      </c>
      <c r="J15" s="47">
        <v>5.9</v>
      </c>
      <c r="K15" s="47">
        <v>4.99</v>
      </c>
      <c r="L15" s="47">
        <v>2.27</v>
      </c>
      <c r="M15" s="47">
        <v>2.72</v>
      </c>
      <c r="N15" s="10">
        <v>1.1299999999999999</v>
      </c>
    </row>
    <row r="16" spans="1:14">
      <c r="A16" s="4" t="s">
        <v>468</v>
      </c>
      <c r="B16" s="4" t="s">
        <v>113</v>
      </c>
      <c r="C16" s="3">
        <v>1019</v>
      </c>
      <c r="D16" s="3">
        <v>584</v>
      </c>
      <c r="E16" s="10">
        <v>57.31</v>
      </c>
      <c r="G16" s="46">
        <v>50.78</v>
      </c>
      <c r="H16" s="47">
        <v>29.19</v>
      </c>
      <c r="I16" s="47">
        <v>1.9</v>
      </c>
      <c r="J16" s="47">
        <v>5.01</v>
      </c>
      <c r="K16" s="47">
        <v>5.7</v>
      </c>
      <c r="L16" s="47">
        <v>2.42</v>
      </c>
      <c r="M16" s="47">
        <v>3.97</v>
      </c>
      <c r="N16" s="10">
        <v>1.04</v>
      </c>
    </row>
    <row r="17" spans="1:14">
      <c r="A17" s="4" t="s">
        <v>463</v>
      </c>
      <c r="B17" s="4" t="s">
        <v>108</v>
      </c>
      <c r="C17" s="3">
        <v>1017</v>
      </c>
      <c r="D17" s="3">
        <v>587</v>
      </c>
      <c r="E17" s="10">
        <v>57.72</v>
      </c>
      <c r="G17" s="46">
        <v>53.69</v>
      </c>
      <c r="H17" s="47">
        <v>27.96</v>
      </c>
      <c r="I17" s="47">
        <v>2.06</v>
      </c>
      <c r="J17" s="47">
        <v>5.49</v>
      </c>
      <c r="K17" s="47">
        <v>4.46</v>
      </c>
      <c r="L17" s="47">
        <v>1.72</v>
      </c>
      <c r="M17" s="47">
        <v>3.77</v>
      </c>
      <c r="N17" s="10">
        <v>0.86</v>
      </c>
    </row>
    <row r="18" spans="1:14">
      <c r="A18" s="4" t="s">
        <v>461</v>
      </c>
      <c r="B18" s="4" t="s">
        <v>106</v>
      </c>
      <c r="C18" s="3">
        <v>675</v>
      </c>
      <c r="D18" s="3">
        <v>367</v>
      </c>
      <c r="E18" s="10">
        <v>54.37</v>
      </c>
      <c r="G18" s="46">
        <v>49.73</v>
      </c>
      <c r="H18" s="47">
        <v>29.67</v>
      </c>
      <c r="I18" s="47">
        <v>2.2000000000000002</v>
      </c>
      <c r="J18" s="47">
        <v>6.87</v>
      </c>
      <c r="K18" s="47">
        <v>5.77</v>
      </c>
      <c r="L18" s="47">
        <v>1.37</v>
      </c>
      <c r="M18" s="47">
        <v>3.57</v>
      </c>
      <c r="N18" s="10">
        <v>0.82</v>
      </c>
    </row>
    <row r="19" spans="1:14">
      <c r="A19" s="4" t="s">
        <v>466</v>
      </c>
      <c r="B19" s="4" t="s">
        <v>111</v>
      </c>
      <c r="C19" s="11">
        <v>933</v>
      </c>
      <c r="D19" s="11">
        <v>561</v>
      </c>
      <c r="E19" s="10">
        <v>60.13</v>
      </c>
      <c r="G19" s="46">
        <v>50.09</v>
      </c>
      <c r="H19" s="47">
        <v>31.08</v>
      </c>
      <c r="I19" s="47">
        <v>2.0099999999999998</v>
      </c>
      <c r="J19" s="47">
        <v>7.13</v>
      </c>
      <c r="K19" s="47">
        <v>6.95</v>
      </c>
      <c r="L19" s="47">
        <v>0.55000000000000004</v>
      </c>
      <c r="M19" s="47">
        <v>1.46</v>
      </c>
      <c r="N19" s="10">
        <v>0.73</v>
      </c>
    </row>
    <row r="20" spans="1:14">
      <c r="A20" s="4" t="s">
        <v>471</v>
      </c>
      <c r="B20" s="4" t="s">
        <v>116</v>
      </c>
      <c r="C20" s="3">
        <v>898</v>
      </c>
      <c r="D20" s="3">
        <v>555</v>
      </c>
      <c r="E20" s="10">
        <v>61.8</v>
      </c>
      <c r="G20" s="46">
        <v>53.58</v>
      </c>
      <c r="H20" s="47">
        <v>30.83</v>
      </c>
      <c r="I20" s="47">
        <v>2.2000000000000002</v>
      </c>
      <c r="J20" s="47">
        <v>4.4000000000000004</v>
      </c>
      <c r="K20" s="47">
        <v>4.7699999999999996</v>
      </c>
      <c r="L20" s="47">
        <v>1.28</v>
      </c>
      <c r="M20" s="47">
        <v>2.2000000000000002</v>
      </c>
      <c r="N20" s="10">
        <v>0.73</v>
      </c>
    </row>
    <row r="21" spans="1:14">
      <c r="A21" s="4" t="s">
        <v>459</v>
      </c>
      <c r="B21" s="4" t="s">
        <v>104</v>
      </c>
      <c r="C21" s="11">
        <v>683</v>
      </c>
      <c r="D21" s="11">
        <v>284</v>
      </c>
      <c r="E21" s="10">
        <v>41.58</v>
      </c>
      <c r="G21" s="46">
        <v>47.46</v>
      </c>
      <c r="H21" s="47">
        <v>34.78</v>
      </c>
      <c r="I21" s="47">
        <v>2.17</v>
      </c>
      <c r="J21" s="47">
        <v>5.8</v>
      </c>
      <c r="K21" s="47">
        <v>5.43</v>
      </c>
      <c r="L21" s="47">
        <v>0.36</v>
      </c>
      <c r="M21" s="47">
        <v>3.26</v>
      </c>
      <c r="N21" s="10">
        <v>0.72</v>
      </c>
    </row>
    <row r="22" spans="1:14">
      <c r="A22" s="4" t="s">
        <v>469</v>
      </c>
      <c r="B22" s="4" t="s">
        <v>114</v>
      </c>
      <c r="C22" s="3">
        <v>898</v>
      </c>
      <c r="D22" s="3">
        <v>513</v>
      </c>
      <c r="E22" s="10">
        <v>57.13</v>
      </c>
      <c r="G22" s="46">
        <v>57.37</v>
      </c>
      <c r="H22" s="47">
        <v>25.54</v>
      </c>
      <c r="I22" s="47">
        <v>1.77</v>
      </c>
      <c r="J22" s="47">
        <v>4.13</v>
      </c>
      <c r="K22" s="47">
        <v>5.5</v>
      </c>
      <c r="L22" s="47">
        <v>1.38</v>
      </c>
      <c r="M22" s="47">
        <v>3.73</v>
      </c>
      <c r="N22" s="10">
        <v>0.59</v>
      </c>
    </row>
    <row r="23" spans="1:14">
      <c r="A23" s="4" t="s">
        <v>474</v>
      </c>
      <c r="B23" s="4" t="s">
        <v>119</v>
      </c>
      <c r="C23" s="11">
        <v>255</v>
      </c>
      <c r="D23" s="11">
        <v>183</v>
      </c>
      <c r="E23" s="20">
        <v>71.760000000000005</v>
      </c>
      <c r="G23" s="46">
        <v>46.15</v>
      </c>
      <c r="H23" s="47">
        <v>33.520000000000003</v>
      </c>
      <c r="I23" s="47">
        <v>1.65</v>
      </c>
      <c r="J23" s="47">
        <v>8.24</v>
      </c>
      <c r="K23" s="47">
        <v>5.49</v>
      </c>
      <c r="L23" s="47">
        <v>1.65</v>
      </c>
      <c r="M23" s="47">
        <v>2.75</v>
      </c>
      <c r="N23" s="10">
        <v>0.55000000000000004</v>
      </c>
    </row>
    <row r="24" spans="1:14">
      <c r="G24" s="76"/>
      <c r="H24" s="6"/>
      <c r="I24" s="6"/>
      <c r="J24" s="6"/>
      <c r="K24" s="6"/>
      <c r="L24" s="6"/>
      <c r="M24" s="6"/>
      <c r="N24" s="6"/>
    </row>
    <row r="25" spans="1:14">
      <c r="G25" s="79">
        <f>'Erst-St.'!F11</f>
        <v>0.53236498342756877</v>
      </c>
      <c r="H25" s="79">
        <f>'Erst-St.'!G11</f>
        <v>0.27724702671085982</v>
      </c>
      <c r="I25" s="79">
        <f>'Erst-St.'!H11</f>
        <v>1.9789432637941119E-2</v>
      </c>
      <c r="J25" s="79">
        <f>'Erst-St.'!I11</f>
        <v>5.9855722363033728E-2</v>
      </c>
      <c r="K25" s="79">
        <f>'Erst-St.'!J11</f>
        <v>4.7962565802300641E-2</v>
      </c>
      <c r="L25" s="79">
        <f>'Erst-St.'!K11</f>
        <v>1.3550399688048352E-2</v>
      </c>
      <c r="M25" s="79">
        <f>'Erst-St.'!L11</f>
        <v>3.2267498537726653E-2</v>
      </c>
      <c r="N25" s="79">
        <f>'Erst-St.'!M11</f>
        <v>1.6962370832520959E-2</v>
      </c>
    </row>
    <row r="26" spans="1:14">
      <c r="C26" s="6"/>
      <c r="D26" s="6"/>
      <c r="E26" s="6"/>
    </row>
    <row r="27" spans="1:14">
      <c r="C27" s="3">
        <f>SUM(C5:C23)</f>
        <v>13762</v>
      </c>
      <c r="D27" s="3">
        <f>SUM(D5:D23)</f>
        <v>10376</v>
      </c>
      <c r="E27" s="5">
        <f>D27/C27*100</f>
        <v>75.396018020636532</v>
      </c>
      <c r="F27" s="7" t="s">
        <v>484</v>
      </c>
    </row>
  </sheetData>
  <sortState ref="A2:U20">
    <sortCondition descending="1" ref="N2:N20"/>
  </sortState>
  <phoneticPr fontId="3" type="noConversion"/>
  <conditionalFormatting sqref="N5:N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6 S15 E9:E23">
    <cfRule type="colorScale" priority="1">
      <colorScale>
        <cfvo type="min"/>
        <cfvo type="max"/>
        <color rgb="FFFCFCFF"/>
        <color rgb="FF63BE7B"/>
      </colorScale>
    </cfRule>
  </conditionalFormatting>
  <conditionalFormatting sqref="G5:G2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2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2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2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2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2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23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RowHeight="11.25"/>
  <cols>
    <col min="1" max="1" width="4" style="2" bestFit="1" customWidth="1"/>
    <col min="2" max="2" width="29.28515625" style="2" bestFit="1" customWidth="1"/>
    <col min="3" max="3" width="14.42578125" style="2" bestFit="1" customWidth="1"/>
    <col min="4" max="4" width="10" style="2" bestFit="1" customWidth="1"/>
    <col min="5" max="5" width="14.140625" style="2" bestFit="1" customWidth="1"/>
    <col min="6" max="6" width="16.5703125" style="2" bestFit="1" customWidth="1"/>
    <col min="7" max="7" width="5.42578125" style="2" bestFit="1" customWidth="1"/>
    <col min="8" max="8" width="18.5703125" style="2" bestFit="1" customWidth="1"/>
    <col min="9" max="9" width="7.42578125" style="2" bestFit="1" customWidth="1"/>
    <col min="10" max="10" width="6.42578125" style="2" bestFit="1" customWidth="1"/>
    <col min="11" max="11" width="8.42578125" style="2" bestFit="1" customWidth="1"/>
    <col min="12" max="12" width="6.7109375" style="2" customWidth="1"/>
    <col min="13" max="13" width="9.7109375" style="2" bestFit="1" customWidth="1"/>
    <col min="14" max="14" width="6.85546875" style="2" bestFit="1" customWidth="1"/>
    <col min="15" max="15" width="11.7109375" style="2" bestFit="1" customWidth="1"/>
    <col min="16" max="16" width="4.85546875" style="2" bestFit="1" customWidth="1"/>
    <col min="17" max="17" width="9.7109375" style="2" bestFit="1" customWidth="1"/>
    <col min="18" max="18" width="6.85546875" style="2" bestFit="1" customWidth="1"/>
    <col min="19" max="19" width="11.7109375" style="2" bestFit="1" customWidth="1"/>
    <col min="20" max="20" width="4.7109375" style="2" bestFit="1" customWidth="1"/>
    <col min="21" max="21" width="9.5703125" style="2" bestFit="1" customWidth="1"/>
    <col min="22" max="22" width="6.7109375" style="2" bestFit="1" customWidth="1"/>
    <col min="23" max="23" width="11.5703125" style="2" bestFit="1" customWidth="1"/>
    <col min="24" max="24" width="7.5703125" style="2" bestFit="1" customWidth="1"/>
    <col min="25" max="25" width="12.42578125" style="2" bestFit="1" customWidth="1"/>
    <col min="26" max="26" width="9.5703125" style="2" bestFit="1" customWidth="1"/>
    <col min="27" max="27" width="14.42578125" style="2" bestFit="1" customWidth="1"/>
    <col min="28" max="28" width="9.85546875" style="2" bestFit="1" customWidth="1"/>
    <col min="29" max="29" width="14.7109375" style="2" bestFit="1" customWidth="1"/>
    <col min="30" max="30" width="11.85546875" style="2" bestFit="1" customWidth="1"/>
    <col min="31" max="31" width="16.85546875" style="2" bestFit="1" customWidth="1"/>
    <col min="32" max="32" width="8.85546875" style="2" bestFit="1" customWidth="1"/>
    <col min="33" max="33" width="13.7109375" style="2" bestFit="1" customWidth="1"/>
    <col min="34" max="34" width="10.85546875" style="2" bestFit="1" customWidth="1"/>
    <col min="35" max="35" width="15.7109375" style="2" bestFit="1" customWidth="1"/>
    <col min="36" max="36" width="4.85546875" style="2" bestFit="1" customWidth="1"/>
    <col min="37" max="37" width="9.7109375" style="2" bestFit="1" customWidth="1"/>
    <col min="38" max="38" width="6.85546875" style="2" bestFit="1" customWidth="1"/>
    <col min="39" max="39" width="11.7109375" style="2" bestFit="1" customWidth="1"/>
    <col min="40" max="40" width="4.85546875" style="2" bestFit="1" customWidth="1"/>
    <col min="41" max="41" width="9.7109375" style="2" bestFit="1" customWidth="1"/>
    <col min="42" max="42" width="6.85546875" style="2" bestFit="1" customWidth="1"/>
    <col min="43" max="43" width="11.7109375" style="2" bestFit="1" customWidth="1"/>
    <col min="44" max="44" width="14.7109375" style="2" bestFit="1" customWidth="1"/>
    <col min="45" max="45" width="19.7109375" style="2" bestFit="1" customWidth="1"/>
    <col min="46" max="46" width="16.85546875" style="2" bestFit="1" customWidth="1"/>
    <col min="47" max="47" width="21.85546875" style="2" bestFit="1" customWidth="1"/>
    <col min="48" max="48" width="15.85546875" style="2" bestFit="1" customWidth="1"/>
    <col min="49" max="49" width="20.85546875" style="2" bestFit="1" customWidth="1"/>
    <col min="50" max="50" width="18" style="2" bestFit="1" customWidth="1"/>
    <col min="51" max="51" width="23" style="2" bestFit="1" customWidth="1"/>
    <col min="52" max="52" width="5" style="2" bestFit="1" customWidth="1"/>
    <col min="53" max="53" width="9.85546875" style="2" bestFit="1" customWidth="1"/>
    <col min="54" max="54" width="7" style="2" bestFit="1" customWidth="1"/>
    <col min="55" max="55" width="11.85546875" style="2" bestFit="1" customWidth="1"/>
    <col min="56" max="56" width="6.140625" style="2" bestFit="1" customWidth="1"/>
    <col min="57" max="57" width="11" style="2" bestFit="1" customWidth="1"/>
    <col min="58" max="58" width="8.140625" style="2" bestFit="1" customWidth="1"/>
    <col min="59" max="59" width="13" style="2" bestFit="1" customWidth="1"/>
    <col min="60" max="60" width="5.5703125" style="2" bestFit="1" customWidth="1"/>
    <col min="61" max="61" width="10.42578125" style="2" bestFit="1" customWidth="1"/>
    <col min="62" max="62" width="7.5703125" style="2" bestFit="1" customWidth="1"/>
    <col min="63" max="63" width="12.42578125" style="2" bestFit="1" customWidth="1"/>
    <col min="64" max="64" width="5" style="2" bestFit="1" customWidth="1"/>
    <col min="65" max="65" width="9.85546875" style="2" bestFit="1" customWidth="1"/>
    <col min="66" max="66" width="7" style="2" bestFit="1" customWidth="1"/>
    <col min="67" max="67" width="11.85546875" style="2" bestFit="1" customWidth="1"/>
    <col min="68" max="68" width="4" style="2" bestFit="1" customWidth="1"/>
    <col min="69" max="69" width="8.85546875" style="2" bestFit="1" customWidth="1"/>
    <col min="70" max="70" width="6" style="2" bestFit="1" customWidth="1"/>
    <col min="71" max="71" width="10.85546875" style="2" bestFit="1" customWidth="1"/>
    <col min="72" max="72" width="4.140625" style="2" bestFit="1" customWidth="1"/>
    <col min="73" max="73" width="9" style="2" bestFit="1" customWidth="1"/>
    <col min="74" max="74" width="6.140625" style="2" bestFit="1" customWidth="1"/>
    <col min="75" max="75" width="11" style="2" bestFit="1" customWidth="1"/>
    <col min="76" max="76" width="14.42578125" style="2" bestFit="1" customWidth="1"/>
    <col min="77" max="77" width="19.42578125" style="2" bestFit="1" customWidth="1"/>
    <col min="78" max="78" width="16.5703125" style="2" bestFit="1" customWidth="1"/>
    <col min="79" max="79" width="21.5703125" style="2" bestFit="1" customWidth="1"/>
    <col min="80" max="80" width="12" style="2" bestFit="1" customWidth="1"/>
    <col min="81" max="81" width="17" style="2" bestFit="1" customWidth="1"/>
    <col min="82" max="82" width="14" style="2" bestFit="1" customWidth="1"/>
    <col min="83" max="83" width="19" style="2" bestFit="1" customWidth="1"/>
    <col min="84" max="84" width="15" style="2" bestFit="1" customWidth="1"/>
    <col min="85" max="85" width="20" style="2" bestFit="1" customWidth="1"/>
    <col min="86" max="86" width="17.140625" style="2" bestFit="1" customWidth="1"/>
    <col min="87" max="87" width="22.140625" style="2" bestFit="1" customWidth="1"/>
    <col min="88" max="88" width="19.28515625" style="2" bestFit="1" customWidth="1"/>
    <col min="89" max="89" width="24.28515625" style="2" bestFit="1" customWidth="1"/>
    <col min="90" max="90" width="21.42578125" style="2" bestFit="1" customWidth="1"/>
    <col min="91" max="91" width="26.42578125" style="2" bestFit="1" customWidth="1"/>
    <col min="92" max="92" width="22.7109375" style="2" bestFit="1" customWidth="1"/>
    <col min="93" max="93" width="27.7109375" style="2" bestFit="1" customWidth="1"/>
    <col min="94" max="94" width="24.7109375" style="2" bestFit="1" customWidth="1"/>
    <col min="95" max="95" width="29.7109375" style="2" bestFit="1" customWidth="1"/>
    <col min="96" max="96" width="10.85546875" style="2" bestFit="1" customWidth="1"/>
    <col min="97" max="97" width="15.7109375" style="2" bestFit="1" customWidth="1"/>
    <col min="98" max="98" width="12.85546875" style="2" bestFit="1" customWidth="1"/>
    <col min="99" max="99" width="17.85546875" style="2" bestFit="1" customWidth="1"/>
    <col min="100" max="100" width="7.28515625" style="2" bestFit="1" customWidth="1"/>
    <col min="101" max="101" width="12.140625" style="2" bestFit="1" customWidth="1"/>
    <col min="102" max="102" width="9.28515625" style="2" bestFit="1" customWidth="1"/>
    <col min="103" max="103" width="14.140625" style="2" bestFit="1" customWidth="1"/>
    <col min="104" max="16384" width="11.42578125" style="2"/>
  </cols>
  <sheetData>
    <row r="1" spans="1:103" ht="12.75">
      <c r="A1" s="26" t="s">
        <v>532</v>
      </c>
    </row>
    <row r="2" spans="1:103" ht="12.75">
      <c r="A2" s="72" t="s">
        <v>518</v>
      </c>
    </row>
    <row r="3" spans="1:103" ht="12.75">
      <c r="A3" s="50" t="s">
        <v>534</v>
      </c>
    </row>
    <row r="4" spans="1:103" ht="12.75">
      <c r="A4" s="50"/>
    </row>
    <row r="5" spans="1:10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7" t="s">
        <v>11</v>
      </c>
      <c r="M5" s="2" t="s">
        <v>12</v>
      </c>
      <c r="N5" s="2" t="s">
        <v>13</v>
      </c>
      <c r="O5" s="2" t="s">
        <v>14</v>
      </c>
      <c r="P5" s="67" t="s">
        <v>15</v>
      </c>
      <c r="Q5" s="2" t="s">
        <v>16</v>
      </c>
      <c r="R5" s="2" t="s">
        <v>17</v>
      </c>
      <c r="S5" s="2" t="s">
        <v>18</v>
      </c>
      <c r="T5" s="67" t="s">
        <v>19</v>
      </c>
      <c r="U5" s="2" t="s">
        <v>20</v>
      </c>
      <c r="V5" s="2" t="s">
        <v>21</v>
      </c>
      <c r="W5" s="2" t="s">
        <v>22</v>
      </c>
      <c r="X5" s="67" t="s">
        <v>23</v>
      </c>
      <c r="Y5" s="2" t="s">
        <v>24</v>
      </c>
      <c r="Z5" s="2" t="s">
        <v>25</v>
      </c>
      <c r="AA5" s="2" t="s">
        <v>26</v>
      </c>
      <c r="AB5" s="67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67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67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67" t="s">
        <v>99</v>
      </c>
      <c r="CW5" s="2" t="s">
        <v>100</v>
      </c>
      <c r="CX5" s="2" t="s">
        <v>101</v>
      </c>
      <c r="CY5" s="2" t="s">
        <v>102</v>
      </c>
    </row>
    <row r="6" spans="1:103">
      <c r="A6" s="2">
        <v>10</v>
      </c>
      <c r="B6" s="2" t="s">
        <v>318</v>
      </c>
      <c r="C6" s="2">
        <v>1116</v>
      </c>
      <c r="D6" s="2">
        <v>677</v>
      </c>
      <c r="E6" s="2">
        <v>60.66</v>
      </c>
      <c r="G6" s="2">
        <v>675</v>
      </c>
      <c r="I6" s="2">
        <v>2</v>
      </c>
      <c r="J6" s="2">
        <v>672</v>
      </c>
      <c r="K6" s="2">
        <v>5</v>
      </c>
      <c r="L6" s="2">
        <v>410</v>
      </c>
      <c r="M6" s="2">
        <v>60.74</v>
      </c>
      <c r="N6" s="2">
        <v>322</v>
      </c>
      <c r="O6" s="2">
        <v>47.92</v>
      </c>
      <c r="P6" s="2">
        <v>166</v>
      </c>
      <c r="Q6" s="2">
        <v>24.59</v>
      </c>
      <c r="R6" s="2">
        <v>172</v>
      </c>
      <c r="S6" s="2">
        <v>25.6</v>
      </c>
      <c r="T6" s="2">
        <v>11</v>
      </c>
      <c r="U6" s="2">
        <v>1.63</v>
      </c>
      <c r="V6" s="2">
        <v>33</v>
      </c>
      <c r="W6" s="2">
        <v>4.91</v>
      </c>
      <c r="X6" s="2">
        <v>40</v>
      </c>
      <c r="Y6" s="2">
        <v>5.93</v>
      </c>
      <c r="Z6" s="2">
        <v>49</v>
      </c>
      <c r="AA6" s="2">
        <v>7.29</v>
      </c>
      <c r="AB6" s="2">
        <v>27</v>
      </c>
      <c r="AC6" s="2">
        <v>4</v>
      </c>
      <c r="AD6" s="2">
        <v>40</v>
      </c>
      <c r="AE6" s="2">
        <v>5.95</v>
      </c>
      <c r="AF6" s="2">
        <v>0</v>
      </c>
      <c r="AG6" s="2">
        <v>0</v>
      </c>
      <c r="AH6" s="2">
        <v>9</v>
      </c>
      <c r="AI6" s="2">
        <v>1.34</v>
      </c>
      <c r="AJ6" s="2">
        <v>4</v>
      </c>
      <c r="AK6" s="2">
        <v>0.59</v>
      </c>
      <c r="AL6" s="2">
        <v>3</v>
      </c>
      <c r="AM6" s="2">
        <v>0.45</v>
      </c>
      <c r="AN6" s="2">
        <v>0</v>
      </c>
      <c r="AO6" s="2">
        <v>0</v>
      </c>
      <c r="AP6" s="2">
        <v>1</v>
      </c>
      <c r="AQ6" s="2">
        <v>0.15</v>
      </c>
      <c r="AR6" s="2">
        <v>0</v>
      </c>
      <c r="AS6" s="2">
        <v>0</v>
      </c>
      <c r="AT6" s="2">
        <v>1</v>
      </c>
      <c r="AU6" s="2">
        <v>0.15</v>
      </c>
      <c r="AV6" s="2">
        <v>0</v>
      </c>
      <c r="AW6" s="2">
        <v>0</v>
      </c>
      <c r="AX6" s="2">
        <v>1</v>
      </c>
      <c r="AY6" s="2">
        <v>0.15</v>
      </c>
      <c r="AZ6" s="2">
        <v>0</v>
      </c>
      <c r="BA6" s="2">
        <v>0</v>
      </c>
      <c r="BB6" s="2">
        <v>4</v>
      </c>
      <c r="BC6" s="2">
        <v>0.6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17</v>
      </c>
      <c r="BQ6" s="2">
        <v>2.52</v>
      </c>
      <c r="BR6" s="2">
        <v>24</v>
      </c>
      <c r="BS6" s="2">
        <v>3.57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4</v>
      </c>
      <c r="CA6" s="2">
        <v>0.6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2</v>
      </c>
      <c r="CI6" s="2">
        <v>0.3</v>
      </c>
      <c r="CJ6" s="2">
        <v>0</v>
      </c>
      <c r="CK6" s="2">
        <v>0</v>
      </c>
      <c r="CL6" s="2">
        <v>2</v>
      </c>
      <c r="CM6" s="2">
        <v>0.3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5</v>
      </c>
      <c r="CU6" s="2">
        <v>0.74</v>
      </c>
      <c r="CV6" s="2">
        <v>0</v>
      </c>
      <c r="CW6" s="2">
        <v>0</v>
      </c>
      <c r="CX6" s="2">
        <v>0</v>
      </c>
      <c r="CY6" s="2">
        <v>0</v>
      </c>
    </row>
    <row r="7" spans="1:103">
      <c r="A7" s="2">
        <v>20</v>
      </c>
      <c r="B7" s="2" t="s">
        <v>319</v>
      </c>
      <c r="C7" s="2">
        <v>1012</v>
      </c>
      <c r="D7" s="2">
        <v>608</v>
      </c>
      <c r="E7" s="2">
        <v>60.08</v>
      </c>
      <c r="G7" s="2">
        <v>600</v>
      </c>
      <c r="I7" s="2">
        <v>8</v>
      </c>
      <c r="J7" s="2">
        <v>602</v>
      </c>
      <c r="K7" s="2">
        <v>6</v>
      </c>
      <c r="L7" s="2">
        <v>379</v>
      </c>
      <c r="M7" s="2">
        <v>63.17</v>
      </c>
      <c r="N7" s="2">
        <v>294</v>
      </c>
      <c r="O7" s="2">
        <v>48.84</v>
      </c>
      <c r="P7" s="2">
        <v>123</v>
      </c>
      <c r="Q7" s="2">
        <v>20.5</v>
      </c>
      <c r="R7" s="2">
        <v>143</v>
      </c>
      <c r="S7" s="2">
        <v>23.75</v>
      </c>
      <c r="T7" s="2">
        <v>13</v>
      </c>
      <c r="U7" s="2">
        <v>2.17</v>
      </c>
      <c r="V7" s="2">
        <v>39</v>
      </c>
      <c r="W7" s="2">
        <v>6.48</v>
      </c>
      <c r="X7" s="2">
        <v>35</v>
      </c>
      <c r="Y7" s="2">
        <v>5.83</v>
      </c>
      <c r="Z7" s="2">
        <v>46</v>
      </c>
      <c r="AA7" s="2">
        <v>7.64</v>
      </c>
      <c r="AB7" s="2">
        <v>29</v>
      </c>
      <c r="AC7" s="2">
        <v>4.83</v>
      </c>
      <c r="AD7" s="2">
        <v>36</v>
      </c>
      <c r="AE7" s="2">
        <v>5.98</v>
      </c>
      <c r="AF7" s="2">
        <v>0</v>
      </c>
      <c r="AG7" s="2">
        <v>0</v>
      </c>
      <c r="AH7" s="2">
        <v>10</v>
      </c>
      <c r="AI7" s="2">
        <v>1.66</v>
      </c>
      <c r="AJ7" s="2">
        <v>5</v>
      </c>
      <c r="AK7" s="2">
        <v>0.83</v>
      </c>
      <c r="AL7" s="2">
        <v>1</v>
      </c>
      <c r="AM7" s="2">
        <v>0.17</v>
      </c>
      <c r="AN7" s="2">
        <v>0</v>
      </c>
      <c r="AO7" s="2">
        <v>0</v>
      </c>
      <c r="AP7" s="2">
        <v>1</v>
      </c>
      <c r="AQ7" s="2">
        <v>0.17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1</v>
      </c>
      <c r="BO7" s="2">
        <v>0.17</v>
      </c>
      <c r="BP7" s="2">
        <v>16</v>
      </c>
      <c r="BQ7" s="2">
        <v>2.67</v>
      </c>
      <c r="BR7" s="2">
        <v>24</v>
      </c>
      <c r="BS7" s="2">
        <v>3.99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1</v>
      </c>
      <c r="CA7" s="2">
        <v>0.17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5</v>
      </c>
      <c r="CM7" s="2">
        <v>0.83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1</v>
      </c>
      <c r="CU7" s="2">
        <v>0.17</v>
      </c>
      <c r="CV7" s="2">
        <v>0</v>
      </c>
      <c r="CW7" s="2">
        <v>0</v>
      </c>
      <c r="CX7" s="2">
        <v>0</v>
      </c>
      <c r="CY7" s="2">
        <v>0</v>
      </c>
    </row>
    <row r="8" spans="1:103">
      <c r="A8" s="2">
        <v>30</v>
      </c>
      <c r="B8" s="2" t="s">
        <v>320</v>
      </c>
      <c r="C8" s="2">
        <v>800</v>
      </c>
      <c r="D8" s="2">
        <v>452</v>
      </c>
      <c r="E8" s="2">
        <v>56.5</v>
      </c>
      <c r="G8" s="2">
        <v>446</v>
      </c>
      <c r="I8" s="2">
        <v>6</v>
      </c>
      <c r="J8" s="2">
        <v>446</v>
      </c>
      <c r="K8" s="2">
        <v>6</v>
      </c>
      <c r="L8" s="2">
        <v>296</v>
      </c>
      <c r="M8" s="2">
        <v>66.37</v>
      </c>
      <c r="N8" s="2">
        <v>234</v>
      </c>
      <c r="O8" s="2">
        <v>52.47</v>
      </c>
      <c r="P8" s="2">
        <v>91</v>
      </c>
      <c r="Q8" s="2">
        <v>20.399999999999999</v>
      </c>
      <c r="R8" s="2">
        <v>106</v>
      </c>
      <c r="S8" s="2">
        <v>23.77</v>
      </c>
      <c r="T8" s="2">
        <v>1</v>
      </c>
      <c r="U8" s="2">
        <v>0.22</v>
      </c>
      <c r="V8" s="2">
        <v>22</v>
      </c>
      <c r="W8" s="2">
        <v>4.93</v>
      </c>
      <c r="X8" s="2">
        <v>32</v>
      </c>
      <c r="Y8" s="2">
        <v>7.17</v>
      </c>
      <c r="Z8" s="2">
        <v>45</v>
      </c>
      <c r="AA8" s="2">
        <v>10.09</v>
      </c>
      <c r="AB8" s="2">
        <v>19</v>
      </c>
      <c r="AC8" s="2">
        <v>4.26</v>
      </c>
      <c r="AD8" s="2">
        <v>16</v>
      </c>
      <c r="AE8" s="2">
        <v>3.59</v>
      </c>
      <c r="AF8" s="2">
        <v>0</v>
      </c>
      <c r="AG8" s="2">
        <v>0</v>
      </c>
      <c r="AH8" s="2">
        <v>6</v>
      </c>
      <c r="AI8" s="2">
        <v>1.35</v>
      </c>
      <c r="AJ8" s="2">
        <v>2</v>
      </c>
      <c r="AK8" s="2">
        <v>0.45</v>
      </c>
      <c r="AL8" s="2">
        <v>1</v>
      </c>
      <c r="AM8" s="2">
        <v>0.22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5</v>
      </c>
      <c r="BQ8" s="2">
        <v>1.1200000000000001</v>
      </c>
      <c r="BR8" s="2">
        <v>13</v>
      </c>
      <c r="BS8" s="2">
        <v>2.91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1</v>
      </c>
      <c r="CI8" s="2">
        <v>0.22</v>
      </c>
      <c r="CJ8" s="2">
        <v>0</v>
      </c>
      <c r="CK8" s="2">
        <v>0</v>
      </c>
      <c r="CL8" s="2">
        <v>1</v>
      </c>
      <c r="CM8" s="2">
        <v>0.22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1</v>
      </c>
      <c r="CU8" s="2">
        <v>0.22</v>
      </c>
      <c r="CV8" s="2">
        <v>0</v>
      </c>
      <c r="CW8" s="2">
        <v>0</v>
      </c>
      <c r="CX8" s="2">
        <v>0</v>
      </c>
      <c r="CY8" s="2">
        <v>0</v>
      </c>
    </row>
    <row r="9" spans="1:103">
      <c r="A9" s="2">
        <v>40</v>
      </c>
      <c r="B9" s="2" t="s">
        <v>321</v>
      </c>
      <c r="C9" s="2">
        <v>1106</v>
      </c>
      <c r="D9" s="2">
        <v>591</v>
      </c>
      <c r="E9" s="2">
        <v>53.44</v>
      </c>
      <c r="G9" s="2">
        <v>580</v>
      </c>
      <c r="I9" s="2">
        <v>11</v>
      </c>
      <c r="J9" s="2">
        <v>583</v>
      </c>
      <c r="K9" s="2">
        <v>8</v>
      </c>
      <c r="L9" s="2">
        <v>331</v>
      </c>
      <c r="M9" s="2">
        <v>57.07</v>
      </c>
      <c r="N9" s="2">
        <v>253</v>
      </c>
      <c r="O9" s="2">
        <v>43.4</v>
      </c>
      <c r="P9" s="2">
        <v>157</v>
      </c>
      <c r="Q9" s="2">
        <v>27.07</v>
      </c>
      <c r="R9" s="2">
        <v>149</v>
      </c>
      <c r="S9" s="2">
        <v>25.56</v>
      </c>
      <c r="T9" s="2">
        <v>5</v>
      </c>
      <c r="U9" s="2">
        <v>0.86</v>
      </c>
      <c r="V9" s="2">
        <v>24</v>
      </c>
      <c r="W9" s="2">
        <v>4.12</v>
      </c>
      <c r="X9" s="2">
        <v>29</v>
      </c>
      <c r="Y9" s="2">
        <v>5</v>
      </c>
      <c r="Z9" s="2">
        <v>50</v>
      </c>
      <c r="AA9" s="2">
        <v>8.58</v>
      </c>
      <c r="AB9" s="2">
        <v>28</v>
      </c>
      <c r="AC9" s="2">
        <v>4.83</v>
      </c>
      <c r="AD9" s="2">
        <v>44</v>
      </c>
      <c r="AE9" s="2">
        <v>7.55</v>
      </c>
      <c r="AF9" s="2">
        <v>0</v>
      </c>
      <c r="AG9" s="2">
        <v>0</v>
      </c>
      <c r="AH9" s="2">
        <v>16</v>
      </c>
      <c r="AI9" s="2">
        <v>2.74</v>
      </c>
      <c r="AJ9" s="2">
        <v>9</v>
      </c>
      <c r="AK9" s="2">
        <v>1.55</v>
      </c>
      <c r="AL9" s="2">
        <v>9</v>
      </c>
      <c r="AM9" s="2">
        <v>1.54</v>
      </c>
      <c r="AN9" s="2">
        <v>0</v>
      </c>
      <c r="AO9" s="2">
        <v>0</v>
      </c>
      <c r="AP9" s="2">
        <v>3</v>
      </c>
      <c r="AQ9" s="2">
        <v>0.51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1</v>
      </c>
      <c r="AY9" s="2">
        <v>0.17</v>
      </c>
      <c r="AZ9" s="2">
        <v>0</v>
      </c>
      <c r="BA9" s="2">
        <v>0</v>
      </c>
      <c r="BB9" s="2">
        <v>1</v>
      </c>
      <c r="BC9" s="2">
        <v>0.17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1</v>
      </c>
      <c r="BK9" s="2">
        <v>0.17</v>
      </c>
      <c r="BL9" s="2">
        <v>0</v>
      </c>
      <c r="BM9" s="2">
        <v>0</v>
      </c>
      <c r="BN9" s="2">
        <v>0</v>
      </c>
      <c r="BO9" s="2">
        <v>0</v>
      </c>
      <c r="BP9" s="2">
        <v>19</v>
      </c>
      <c r="BQ9" s="2">
        <v>3.28</v>
      </c>
      <c r="BR9" s="2">
        <v>24</v>
      </c>
      <c r="BS9" s="2">
        <v>4.12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3</v>
      </c>
      <c r="CA9" s="2">
        <v>0.51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2</v>
      </c>
      <c r="CI9" s="2">
        <v>0.34</v>
      </c>
      <c r="CJ9" s="2">
        <v>0</v>
      </c>
      <c r="CK9" s="2">
        <v>0</v>
      </c>
      <c r="CL9" s="2">
        <v>1</v>
      </c>
      <c r="CM9" s="2">
        <v>0.17</v>
      </c>
      <c r="CN9" s="2">
        <v>0</v>
      </c>
      <c r="CO9" s="2">
        <v>0</v>
      </c>
      <c r="CP9" s="2">
        <v>2</v>
      </c>
      <c r="CQ9" s="2">
        <v>0.34</v>
      </c>
      <c r="CR9" s="2">
        <v>0</v>
      </c>
      <c r="CS9" s="2">
        <v>0</v>
      </c>
      <c r="CT9" s="2">
        <v>0</v>
      </c>
      <c r="CU9" s="2">
        <v>0</v>
      </c>
      <c r="CV9" s="2">
        <v>2</v>
      </c>
      <c r="CW9" s="2">
        <v>0.34</v>
      </c>
      <c r="CX9" s="2">
        <v>0</v>
      </c>
      <c r="CY9" s="2">
        <v>0</v>
      </c>
    </row>
    <row r="10" spans="1:103">
      <c r="A10" s="2">
        <v>50</v>
      </c>
      <c r="B10" s="2" t="s">
        <v>322</v>
      </c>
      <c r="C10" s="2">
        <v>821</v>
      </c>
      <c r="D10" s="2">
        <v>445</v>
      </c>
      <c r="E10" s="2">
        <v>54.2</v>
      </c>
      <c r="G10" s="2">
        <v>442</v>
      </c>
      <c r="I10" s="2">
        <v>3</v>
      </c>
      <c r="J10" s="2">
        <v>441</v>
      </c>
      <c r="K10" s="2">
        <v>4</v>
      </c>
      <c r="L10" s="2">
        <v>304</v>
      </c>
      <c r="M10" s="2">
        <v>68.78</v>
      </c>
      <c r="N10" s="2">
        <v>259</v>
      </c>
      <c r="O10" s="2">
        <v>58.73</v>
      </c>
      <c r="P10" s="2">
        <v>84</v>
      </c>
      <c r="Q10" s="2">
        <v>19</v>
      </c>
      <c r="R10" s="2">
        <v>96</v>
      </c>
      <c r="S10" s="2">
        <v>21.77</v>
      </c>
      <c r="T10" s="2">
        <v>6</v>
      </c>
      <c r="U10" s="2">
        <v>1.36</v>
      </c>
      <c r="V10" s="2">
        <v>21</v>
      </c>
      <c r="W10" s="2">
        <v>4.76</v>
      </c>
      <c r="X10" s="2">
        <v>24</v>
      </c>
      <c r="Y10" s="2">
        <v>5.43</v>
      </c>
      <c r="Z10" s="2">
        <v>25</v>
      </c>
      <c r="AA10" s="2">
        <v>5.67</v>
      </c>
      <c r="AB10" s="2">
        <v>15</v>
      </c>
      <c r="AC10" s="2">
        <v>3.39</v>
      </c>
      <c r="AD10" s="2">
        <v>17</v>
      </c>
      <c r="AE10" s="2">
        <v>3.85</v>
      </c>
      <c r="AF10" s="2">
        <v>0</v>
      </c>
      <c r="AG10" s="2">
        <v>0</v>
      </c>
      <c r="AH10" s="2">
        <v>8</v>
      </c>
      <c r="AI10" s="2">
        <v>1.81</v>
      </c>
      <c r="AJ10" s="2">
        <v>3</v>
      </c>
      <c r="AK10" s="2">
        <v>0.68</v>
      </c>
      <c r="AL10" s="2">
        <v>2</v>
      </c>
      <c r="AM10" s="2">
        <v>0.45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1</v>
      </c>
      <c r="AU10" s="2">
        <v>0.23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6</v>
      </c>
      <c r="BQ10" s="2">
        <v>1.36</v>
      </c>
      <c r="BR10" s="2">
        <v>8</v>
      </c>
      <c r="BS10" s="2">
        <v>1.81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1</v>
      </c>
      <c r="CM10" s="2">
        <v>0.23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3</v>
      </c>
      <c r="CU10" s="2">
        <v>0.68</v>
      </c>
      <c r="CV10" s="2">
        <v>0</v>
      </c>
      <c r="CW10" s="2">
        <v>0</v>
      </c>
      <c r="CX10" s="2">
        <v>0</v>
      </c>
      <c r="CY10" s="2">
        <v>0</v>
      </c>
    </row>
    <row r="11" spans="1:103">
      <c r="A11" s="2">
        <v>60</v>
      </c>
      <c r="B11" s="2" t="s">
        <v>323</v>
      </c>
      <c r="C11" s="2">
        <v>960</v>
      </c>
      <c r="D11" s="2">
        <v>581</v>
      </c>
      <c r="E11" s="2">
        <v>60.52</v>
      </c>
      <c r="G11" s="2">
        <v>577</v>
      </c>
      <c r="I11" s="2">
        <v>4</v>
      </c>
      <c r="J11" s="2">
        <v>577</v>
      </c>
      <c r="K11" s="2">
        <v>4</v>
      </c>
      <c r="L11" s="2">
        <v>415</v>
      </c>
      <c r="M11" s="2">
        <v>71.92</v>
      </c>
      <c r="N11" s="2">
        <v>324</v>
      </c>
      <c r="O11" s="2">
        <v>56.15</v>
      </c>
      <c r="P11" s="2">
        <v>90</v>
      </c>
      <c r="Q11" s="2">
        <v>15.6</v>
      </c>
      <c r="R11" s="2">
        <v>117</v>
      </c>
      <c r="S11" s="2">
        <v>20.28</v>
      </c>
      <c r="T11" s="2">
        <v>7</v>
      </c>
      <c r="U11" s="2">
        <v>1.21</v>
      </c>
      <c r="V11" s="2">
        <v>40</v>
      </c>
      <c r="W11" s="2">
        <v>6.93</v>
      </c>
      <c r="X11" s="2">
        <v>41</v>
      </c>
      <c r="Y11" s="2">
        <v>7.11</v>
      </c>
      <c r="Z11" s="2">
        <v>47</v>
      </c>
      <c r="AA11" s="2">
        <v>8.15</v>
      </c>
      <c r="AB11" s="2">
        <v>9</v>
      </c>
      <c r="AC11" s="2">
        <v>1.56</v>
      </c>
      <c r="AD11" s="2">
        <v>17</v>
      </c>
      <c r="AE11" s="2">
        <v>2.95</v>
      </c>
      <c r="AF11" s="2">
        <v>0</v>
      </c>
      <c r="AG11" s="2">
        <v>0</v>
      </c>
      <c r="AH11" s="2">
        <v>4</v>
      </c>
      <c r="AI11" s="2">
        <v>0.69</v>
      </c>
      <c r="AJ11" s="2">
        <v>1</v>
      </c>
      <c r="AK11" s="2">
        <v>0.17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4</v>
      </c>
      <c r="BC11" s="2">
        <v>0.69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14</v>
      </c>
      <c r="BQ11" s="2">
        <v>2.4300000000000002</v>
      </c>
      <c r="BR11" s="2">
        <v>23</v>
      </c>
      <c r="BS11" s="2">
        <v>3.99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1</v>
      </c>
      <c r="CU11" s="2">
        <v>0.17</v>
      </c>
      <c r="CV11" s="2">
        <v>0</v>
      </c>
      <c r="CW11" s="2">
        <v>0</v>
      </c>
      <c r="CX11" s="2">
        <v>0</v>
      </c>
      <c r="CY11" s="2">
        <v>0</v>
      </c>
    </row>
    <row r="12" spans="1:103">
      <c r="A12" s="2">
        <v>70</v>
      </c>
      <c r="B12" s="2" t="s">
        <v>324</v>
      </c>
      <c r="C12" s="2">
        <v>1122</v>
      </c>
      <c r="D12" s="2">
        <v>665</v>
      </c>
      <c r="E12" s="2">
        <v>59.27</v>
      </c>
      <c r="G12" s="2">
        <v>657</v>
      </c>
      <c r="I12" s="2">
        <v>8</v>
      </c>
      <c r="J12" s="2">
        <v>658</v>
      </c>
      <c r="K12" s="2">
        <v>7</v>
      </c>
      <c r="L12" s="2">
        <v>394</v>
      </c>
      <c r="M12" s="2">
        <v>59.97</v>
      </c>
      <c r="N12" s="2">
        <v>306</v>
      </c>
      <c r="O12" s="2">
        <v>46.5</v>
      </c>
      <c r="P12" s="2">
        <v>167</v>
      </c>
      <c r="Q12" s="2">
        <v>25.42</v>
      </c>
      <c r="R12" s="2">
        <v>179</v>
      </c>
      <c r="S12" s="2">
        <v>27.2</v>
      </c>
      <c r="T12" s="2">
        <v>9</v>
      </c>
      <c r="U12" s="2">
        <v>1.37</v>
      </c>
      <c r="V12" s="2">
        <v>29</v>
      </c>
      <c r="W12" s="2">
        <v>4.41</v>
      </c>
      <c r="X12" s="2">
        <v>43</v>
      </c>
      <c r="Y12" s="2">
        <v>6.54</v>
      </c>
      <c r="Z12" s="2">
        <v>56</v>
      </c>
      <c r="AA12" s="2">
        <v>8.51</v>
      </c>
      <c r="AB12" s="2">
        <v>26</v>
      </c>
      <c r="AC12" s="2">
        <v>3.96</v>
      </c>
      <c r="AD12" s="2">
        <v>38</v>
      </c>
      <c r="AE12" s="2">
        <v>5.78</v>
      </c>
      <c r="AF12" s="2">
        <v>0</v>
      </c>
      <c r="AG12" s="2">
        <v>0</v>
      </c>
      <c r="AH12" s="2">
        <v>15</v>
      </c>
      <c r="AI12" s="2">
        <v>2.2799999999999998</v>
      </c>
      <c r="AJ12" s="2">
        <v>4</v>
      </c>
      <c r="AK12" s="2">
        <v>0.61</v>
      </c>
      <c r="AL12" s="2">
        <v>4</v>
      </c>
      <c r="AM12" s="2">
        <v>0.61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1</v>
      </c>
      <c r="AU12" s="2">
        <v>0.15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</v>
      </c>
      <c r="BC12" s="2">
        <v>0.15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14</v>
      </c>
      <c r="BQ12" s="2">
        <v>2.13</v>
      </c>
      <c r="BR12" s="2">
        <v>19</v>
      </c>
      <c r="BS12" s="2">
        <v>2.89</v>
      </c>
      <c r="BT12" s="2">
        <v>0</v>
      </c>
      <c r="BU12" s="2">
        <v>0</v>
      </c>
      <c r="BV12" s="2">
        <v>3</v>
      </c>
      <c r="BW12" s="2">
        <v>0.46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5</v>
      </c>
      <c r="CI12" s="2">
        <v>0.76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2</v>
      </c>
      <c r="CQ12" s="2">
        <v>0.3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</row>
    <row r="13" spans="1:103">
      <c r="A13" s="2">
        <v>80</v>
      </c>
      <c r="B13" s="2" t="s">
        <v>325</v>
      </c>
      <c r="C13" s="2">
        <v>1004</v>
      </c>
      <c r="D13" s="2">
        <v>623</v>
      </c>
      <c r="E13" s="2">
        <v>62.05</v>
      </c>
      <c r="G13" s="2">
        <v>616</v>
      </c>
      <c r="I13" s="2">
        <v>7</v>
      </c>
      <c r="J13" s="2">
        <v>618</v>
      </c>
      <c r="K13" s="2">
        <v>5</v>
      </c>
      <c r="L13" s="2">
        <v>369</v>
      </c>
      <c r="M13" s="2">
        <v>59.9</v>
      </c>
      <c r="N13" s="2">
        <v>280</v>
      </c>
      <c r="O13" s="2">
        <v>45.31</v>
      </c>
      <c r="P13" s="2">
        <v>140</v>
      </c>
      <c r="Q13" s="2">
        <v>22.73</v>
      </c>
      <c r="R13" s="2">
        <v>155</v>
      </c>
      <c r="S13" s="2">
        <v>25.08</v>
      </c>
      <c r="T13" s="2">
        <v>10</v>
      </c>
      <c r="U13" s="2">
        <v>1.62</v>
      </c>
      <c r="V13" s="2">
        <v>29</v>
      </c>
      <c r="W13" s="2">
        <v>4.6900000000000004</v>
      </c>
      <c r="X13" s="2">
        <v>44</v>
      </c>
      <c r="Y13" s="2">
        <v>7.14</v>
      </c>
      <c r="Z13" s="2">
        <v>60</v>
      </c>
      <c r="AA13" s="2">
        <v>9.7100000000000009</v>
      </c>
      <c r="AB13" s="2">
        <v>30</v>
      </c>
      <c r="AC13" s="2">
        <v>4.87</v>
      </c>
      <c r="AD13" s="2">
        <v>33</v>
      </c>
      <c r="AE13" s="2">
        <v>5.34</v>
      </c>
      <c r="AF13" s="2">
        <v>0</v>
      </c>
      <c r="AG13" s="2">
        <v>0</v>
      </c>
      <c r="AH13" s="2">
        <v>6</v>
      </c>
      <c r="AI13" s="2">
        <v>0.97</v>
      </c>
      <c r="AJ13" s="2">
        <v>5</v>
      </c>
      <c r="AK13" s="2">
        <v>0.81</v>
      </c>
      <c r="AL13" s="2">
        <v>4</v>
      </c>
      <c r="AM13" s="2">
        <v>0.65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16</v>
      </c>
      <c r="BQ13" s="2">
        <v>2.6</v>
      </c>
      <c r="BR13" s="2">
        <v>38</v>
      </c>
      <c r="BS13" s="2">
        <v>6.15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</v>
      </c>
      <c r="CA13" s="2">
        <v>0.16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5</v>
      </c>
      <c r="CI13" s="2">
        <v>0.81</v>
      </c>
      <c r="CJ13" s="2">
        <v>0</v>
      </c>
      <c r="CK13" s="2">
        <v>0</v>
      </c>
      <c r="CL13" s="2">
        <v>1</v>
      </c>
      <c r="CM13" s="2">
        <v>0.16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6</v>
      </c>
      <c r="CU13" s="2">
        <v>0.97</v>
      </c>
      <c r="CV13" s="2">
        <v>2</v>
      </c>
      <c r="CW13" s="2">
        <v>0.32</v>
      </c>
      <c r="CX13" s="2">
        <v>0</v>
      </c>
      <c r="CY13" s="2">
        <v>0</v>
      </c>
    </row>
    <row r="14" spans="1:103">
      <c r="A14" s="2">
        <v>90</v>
      </c>
      <c r="B14" s="2" t="s">
        <v>326</v>
      </c>
      <c r="C14" s="2">
        <v>1014</v>
      </c>
      <c r="D14" s="2">
        <v>626</v>
      </c>
      <c r="E14" s="2">
        <v>61.74</v>
      </c>
      <c r="G14" s="2">
        <v>619</v>
      </c>
      <c r="I14" s="2">
        <v>7</v>
      </c>
      <c r="J14" s="2">
        <v>620</v>
      </c>
      <c r="K14" s="2">
        <v>6</v>
      </c>
      <c r="L14" s="2">
        <v>404</v>
      </c>
      <c r="M14" s="2">
        <v>65.27</v>
      </c>
      <c r="N14" s="2">
        <v>326</v>
      </c>
      <c r="O14" s="2">
        <v>52.58</v>
      </c>
      <c r="P14" s="2">
        <v>138</v>
      </c>
      <c r="Q14" s="2">
        <v>22.29</v>
      </c>
      <c r="R14" s="2">
        <v>142</v>
      </c>
      <c r="S14" s="2">
        <v>22.9</v>
      </c>
      <c r="T14" s="2">
        <v>6</v>
      </c>
      <c r="U14" s="2">
        <v>0.97</v>
      </c>
      <c r="V14" s="2">
        <v>22</v>
      </c>
      <c r="W14" s="2">
        <v>3.55</v>
      </c>
      <c r="X14" s="2">
        <v>28</v>
      </c>
      <c r="Y14" s="2">
        <v>4.5199999999999996</v>
      </c>
      <c r="Z14" s="2">
        <v>52</v>
      </c>
      <c r="AA14" s="2">
        <v>8.39</v>
      </c>
      <c r="AB14" s="2">
        <v>25</v>
      </c>
      <c r="AC14" s="2">
        <v>4.04</v>
      </c>
      <c r="AD14" s="2">
        <v>28</v>
      </c>
      <c r="AE14" s="2">
        <v>4.5199999999999996</v>
      </c>
      <c r="AF14" s="2">
        <v>0</v>
      </c>
      <c r="AG14" s="2">
        <v>0</v>
      </c>
      <c r="AH14" s="2">
        <v>13</v>
      </c>
      <c r="AI14" s="2">
        <v>2.1</v>
      </c>
      <c r="AJ14" s="2">
        <v>3</v>
      </c>
      <c r="AK14" s="2">
        <v>0.48</v>
      </c>
      <c r="AL14" s="2">
        <v>5</v>
      </c>
      <c r="AM14" s="2">
        <v>0.81</v>
      </c>
      <c r="AN14" s="2">
        <v>0</v>
      </c>
      <c r="AO14" s="2">
        <v>0</v>
      </c>
      <c r="AP14" s="2">
        <v>1</v>
      </c>
      <c r="AQ14" s="2">
        <v>0.16</v>
      </c>
      <c r="AR14" s="2">
        <v>0</v>
      </c>
      <c r="AS14" s="2">
        <v>0</v>
      </c>
      <c r="AT14" s="2">
        <v>2</v>
      </c>
      <c r="AU14" s="2">
        <v>0.32</v>
      </c>
      <c r="AV14" s="2">
        <v>0</v>
      </c>
      <c r="AW14" s="2">
        <v>0</v>
      </c>
      <c r="AX14" s="2">
        <v>1</v>
      </c>
      <c r="AY14" s="2">
        <v>0.16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14</v>
      </c>
      <c r="BQ14" s="2">
        <v>2.2599999999999998</v>
      </c>
      <c r="BR14" s="2">
        <v>14</v>
      </c>
      <c r="BS14" s="2">
        <v>2.2599999999999998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3</v>
      </c>
      <c r="CA14" s="2">
        <v>0.48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5</v>
      </c>
      <c r="CI14" s="2">
        <v>0.81</v>
      </c>
      <c r="CJ14" s="2">
        <v>0</v>
      </c>
      <c r="CK14" s="2">
        <v>0</v>
      </c>
      <c r="CL14" s="2">
        <v>1</v>
      </c>
      <c r="CM14" s="2">
        <v>0.16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5</v>
      </c>
      <c r="CU14" s="2">
        <v>0.81</v>
      </c>
      <c r="CV14" s="2">
        <v>1</v>
      </c>
      <c r="CW14" s="2">
        <v>0.16</v>
      </c>
      <c r="CX14" s="2">
        <v>0</v>
      </c>
      <c r="CY14" s="2">
        <v>0</v>
      </c>
    </row>
    <row r="15" spans="1:103">
      <c r="A15" s="2">
        <v>100</v>
      </c>
      <c r="B15" s="2" t="s">
        <v>327</v>
      </c>
      <c r="C15" s="2">
        <v>1032</v>
      </c>
      <c r="D15" s="2">
        <v>636</v>
      </c>
      <c r="E15" s="2">
        <v>61.63</v>
      </c>
      <c r="G15" s="2">
        <v>634</v>
      </c>
      <c r="I15" s="2">
        <v>2</v>
      </c>
      <c r="J15" s="2">
        <v>635</v>
      </c>
      <c r="K15" s="2">
        <v>1</v>
      </c>
      <c r="L15" s="2">
        <v>375</v>
      </c>
      <c r="M15" s="2">
        <v>59.15</v>
      </c>
      <c r="N15" s="2">
        <v>276</v>
      </c>
      <c r="O15" s="2">
        <v>43.46</v>
      </c>
      <c r="P15" s="2">
        <v>156</v>
      </c>
      <c r="Q15" s="2">
        <v>24.61</v>
      </c>
      <c r="R15" s="2">
        <v>165</v>
      </c>
      <c r="S15" s="2">
        <v>25.98</v>
      </c>
      <c r="T15" s="2">
        <v>9</v>
      </c>
      <c r="U15" s="2">
        <v>1.42</v>
      </c>
      <c r="V15" s="2">
        <v>36</v>
      </c>
      <c r="W15" s="2">
        <v>5.67</v>
      </c>
      <c r="X15" s="2">
        <v>43</v>
      </c>
      <c r="Y15" s="2">
        <v>6.78</v>
      </c>
      <c r="Z15" s="2">
        <v>59</v>
      </c>
      <c r="AA15" s="2">
        <v>9.2899999999999991</v>
      </c>
      <c r="AB15" s="2">
        <v>29</v>
      </c>
      <c r="AC15" s="2">
        <v>4.57</v>
      </c>
      <c r="AD15" s="2">
        <v>36</v>
      </c>
      <c r="AE15" s="2">
        <v>5.67</v>
      </c>
      <c r="AF15" s="2">
        <v>0</v>
      </c>
      <c r="AG15" s="2">
        <v>0</v>
      </c>
      <c r="AH15" s="2">
        <v>13</v>
      </c>
      <c r="AI15" s="2">
        <v>2.0499999999999998</v>
      </c>
      <c r="AJ15" s="2">
        <v>4</v>
      </c>
      <c r="AK15" s="2">
        <v>0.63</v>
      </c>
      <c r="AL15" s="2">
        <v>4</v>
      </c>
      <c r="AM15" s="2">
        <v>0.63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1</v>
      </c>
      <c r="AU15" s="2">
        <v>0.16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1</v>
      </c>
      <c r="BG15" s="2">
        <v>0.16</v>
      </c>
      <c r="BH15" s="2">
        <v>0</v>
      </c>
      <c r="BI15" s="2">
        <v>0</v>
      </c>
      <c r="BJ15" s="2">
        <v>1</v>
      </c>
      <c r="BK15" s="2">
        <v>0.16</v>
      </c>
      <c r="BL15" s="2">
        <v>0</v>
      </c>
      <c r="BM15" s="2">
        <v>0</v>
      </c>
      <c r="BN15" s="2">
        <v>2</v>
      </c>
      <c r="BO15" s="2">
        <v>0.31</v>
      </c>
      <c r="BP15" s="2">
        <v>17</v>
      </c>
      <c r="BQ15" s="2">
        <v>2.68</v>
      </c>
      <c r="BR15" s="2">
        <v>28</v>
      </c>
      <c r="BS15" s="2">
        <v>4.41</v>
      </c>
      <c r="BT15" s="2">
        <v>0</v>
      </c>
      <c r="BU15" s="2">
        <v>0</v>
      </c>
      <c r="BV15" s="2">
        <v>1</v>
      </c>
      <c r="BW15" s="2">
        <v>0.16</v>
      </c>
      <c r="BX15" s="2">
        <v>0</v>
      </c>
      <c r="BY15" s="2">
        <v>0</v>
      </c>
      <c r="BZ15" s="2">
        <v>2</v>
      </c>
      <c r="CA15" s="2">
        <v>0.31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4</v>
      </c>
      <c r="CI15" s="2">
        <v>0.63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1</v>
      </c>
      <c r="CQ15" s="2">
        <v>0.16</v>
      </c>
      <c r="CR15" s="2">
        <v>0</v>
      </c>
      <c r="CS15" s="2">
        <v>0</v>
      </c>
      <c r="CT15" s="2">
        <v>5</v>
      </c>
      <c r="CU15" s="2">
        <v>0.79</v>
      </c>
      <c r="CV15" s="2">
        <v>1</v>
      </c>
      <c r="CW15" s="2">
        <v>0.16</v>
      </c>
      <c r="CX15" s="2">
        <v>0</v>
      </c>
      <c r="CY15" s="2">
        <v>0</v>
      </c>
    </row>
    <row r="16" spans="1:103">
      <c r="A16" s="2">
        <v>110</v>
      </c>
      <c r="B16" s="2" t="s">
        <v>328</v>
      </c>
      <c r="C16" s="2">
        <v>773</v>
      </c>
      <c r="D16" s="2">
        <v>484</v>
      </c>
      <c r="E16" s="2">
        <v>62.61</v>
      </c>
      <c r="G16" s="2">
        <v>477</v>
      </c>
      <c r="I16" s="2">
        <v>7</v>
      </c>
      <c r="J16" s="2">
        <v>477</v>
      </c>
      <c r="K16" s="2">
        <v>7</v>
      </c>
      <c r="L16" s="2">
        <v>308</v>
      </c>
      <c r="M16" s="2">
        <v>64.569999999999993</v>
      </c>
      <c r="N16" s="2">
        <v>244</v>
      </c>
      <c r="O16" s="2">
        <v>51.15</v>
      </c>
      <c r="P16" s="2">
        <v>104</v>
      </c>
      <c r="Q16" s="2">
        <v>21.8</v>
      </c>
      <c r="R16" s="2">
        <v>111</v>
      </c>
      <c r="S16" s="2">
        <v>23.27</v>
      </c>
      <c r="T16" s="2">
        <v>6</v>
      </c>
      <c r="U16" s="2">
        <v>1.26</v>
      </c>
      <c r="V16" s="2">
        <v>28</v>
      </c>
      <c r="W16" s="2">
        <v>5.87</v>
      </c>
      <c r="X16" s="2">
        <v>24</v>
      </c>
      <c r="Y16" s="2">
        <v>5.03</v>
      </c>
      <c r="Z16" s="2">
        <v>33</v>
      </c>
      <c r="AA16" s="2">
        <v>6.92</v>
      </c>
      <c r="AB16" s="2">
        <v>18</v>
      </c>
      <c r="AC16" s="2">
        <v>3.77</v>
      </c>
      <c r="AD16" s="2">
        <v>23</v>
      </c>
      <c r="AE16" s="2">
        <v>4.82</v>
      </c>
      <c r="AF16" s="2">
        <v>0</v>
      </c>
      <c r="AG16" s="2">
        <v>0</v>
      </c>
      <c r="AH16" s="2">
        <v>6</v>
      </c>
      <c r="AI16" s="2">
        <v>1.26</v>
      </c>
      <c r="AJ16" s="2">
        <v>1</v>
      </c>
      <c r="AK16" s="2">
        <v>0.21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0.21</v>
      </c>
      <c r="BD16" s="2">
        <v>0</v>
      </c>
      <c r="BE16" s="2">
        <v>0</v>
      </c>
      <c r="BF16" s="2">
        <v>1</v>
      </c>
      <c r="BG16" s="2">
        <v>0.21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16</v>
      </c>
      <c r="BQ16" s="2">
        <v>3.35</v>
      </c>
      <c r="BR16" s="2">
        <v>23</v>
      </c>
      <c r="BS16" s="2">
        <v>4.82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2</v>
      </c>
      <c r="CA16" s="2">
        <v>0.42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1</v>
      </c>
      <c r="CI16" s="2">
        <v>0.21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4</v>
      </c>
      <c r="CU16" s="2">
        <v>0.84</v>
      </c>
      <c r="CV16" s="2">
        <v>0</v>
      </c>
      <c r="CW16" s="2">
        <v>0</v>
      </c>
      <c r="CX16" s="2">
        <v>0</v>
      </c>
      <c r="CY16" s="2">
        <v>0</v>
      </c>
    </row>
    <row r="17" spans="1:103">
      <c r="A17" s="2">
        <v>120</v>
      </c>
      <c r="B17" s="2" t="s">
        <v>329</v>
      </c>
      <c r="C17" s="2">
        <v>733</v>
      </c>
      <c r="D17" s="2">
        <v>408</v>
      </c>
      <c r="E17" s="2">
        <v>55.66</v>
      </c>
      <c r="G17" s="2">
        <v>405</v>
      </c>
      <c r="I17" s="2">
        <v>3</v>
      </c>
      <c r="J17" s="2">
        <v>407</v>
      </c>
      <c r="K17" s="2">
        <v>1</v>
      </c>
      <c r="L17" s="2">
        <v>247</v>
      </c>
      <c r="M17" s="2">
        <v>60.99</v>
      </c>
      <c r="N17" s="2">
        <v>198</v>
      </c>
      <c r="O17" s="2">
        <v>48.65</v>
      </c>
      <c r="P17" s="2">
        <v>100</v>
      </c>
      <c r="Q17" s="2">
        <v>24.69</v>
      </c>
      <c r="R17" s="2">
        <v>102</v>
      </c>
      <c r="S17" s="2">
        <v>25.06</v>
      </c>
      <c r="T17" s="2">
        <v>10</v>
      </c>
      <c r="U17" s="2">
        <v>2.4700000000000002</v>
      </c>
      <c r="V17" s="2">
        <v>23</v>
      </c>
      <c r="W17" s="2">
        <v>5.65</v>
      </c>
      <c r="X17" s="2">
        <v>17</v>
      </c>
      <c r="Y17" s="2">
        <v>4.2</v>
      </c>
      <c r="Z17" s="2">
        <v>27</v>
      </c>
      <c r="AA17" s="2">
        <v>6.63</v>
      </c>
      <c r="AB17" s="2">
        <v>23</v>
      </c>
      <c r="AC17" s="2">
        <v>5.68</v>
      </c>
      <c r="AD17" s="2">
        <v>30</v>
      </c>
      <c r="AE17" s="2">
        <v>7.37</v>
      </c>
      <c r="AF17" s="2">
        <v>0</v>
      </c>
      <c r="AG17" s="2">
        <v>0</v>
      </c>
      <c r="AH17" s="2">
        <v>5</v>
      </c>
      <c r="AI17" s="2">
        <v>1.23</v>
      </c>
      <c r="AJ17" s="2">
        <v>2</v>
      </c>
      <c r="AK17" s="2">
        <v>0.49</v>
      </c>
      <c r="AL17" s="2">
        <v>3</v>
      </c>
      <c r="AM17" s="2">
        <v>0.74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1</v>
      </c>
      <c r="AY17" s="2">
        <v>0.25</v>
      </c>
      <c r="AZ17" s="2">
        <v>0</v>
      </c>
      <c r="BA17" s="2">
        <v>0</v>
      </c>
      <c r="BB17" s="2">
        <v>2</v>
      </c>
      <c r="BC17" s="2">
        <v>0.49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6</v>
      </c>
      <c r="BQ17" s="2">
        <v>1.48</v>
      </c>
      <c r="BR17" s="2">
        <v>12</v>
      </c>
      <c r="BS17" s="2">
        <v>2.95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2</v>
      </c>
      <c r="CI17" s="2">
        <v>0.49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2</v>
      </c>
      <c r="CU17" s="2">
        <v>0.49</v>
      </c>
      <c r="CV17" s="2">
        <v>0</v>
      </c>
      <c r="CW17" s="2">
        <v>0</v>
      </c>
      <c r="CX17" s="2">
        <v>0</v>
      </c>
      <c r="CY17" s="2">
        <v>0</v>
      </c>
    </row>
    <row r="18" spans="1:103">
      <c r="A18" s="2">
        <v>130</v>
      </c>
      <c r="B18" s="2" t="s">
        <v>330</v>
      </c>
      <c r="C18" s="2">
        <v>841</v>
      </c>
      <c r="D18" s="2">
        <v>488</v>
      </c>
      <c r="E18" s="2">
        <v>58.03</v>
      </c>
      <c r="G18" s="2">
        <v>480</v>
      </c>
      <c r="I18" s="2">
        <v>8</v>
      </c>
      <c r="J18" s="2">
        <v>481</v>
      </c>
      <c r="K18" s="2">
        <v>7</v>
      </c>
      <c r="L18" s="2">
        <v>297</v>
      </c>
      <c r="M18" s="2">
        <v>61.88</v>
      </c>
      <c r="N18" s="2">
        <v>225</v>
      </c>
      <c r="O18" s="2">
        <v>46.78</v>
      </c>
      <c r="P18" s="2">
        <v>120</v>
      </c>
      <c r="Q18" s="2">
        <v>25</v>
      </c>
      <c r="R18" s="2">
        <v>135</v>
      </c>
      <c r="S18" s="2">
        <v>28.07</v>
      </c>
      <c r="T18" s="2">
        <v>8</v>
      </c>
      <c r="U18" s="2">
        <v>1.67</v>
      </c>
      <c r="V18" s="2">
        <v>23</v>
      </c>
      <c r="W18" s="2">
        <v>4.78</v>
      </c>
      <c r="X18" s="2">
        <v>22</v>
      </c>
      <c r="Y18" s="2">
        <v>4.58</v>
      </c>
      <c r="Z18" s="2">
        <v>31</v>
      </c>
      <c r="AA18" s="2">
        <v>6.44</v>
      </c>
      <c r="AB18" s="2">
        <v>16</v>
      </c>
      <c r="AC18" s="2">
        <v>3.33</v>
      </c>
      <c r="AD18" s="2">
        <v>23</v>
      </c>
      <c r="AE18" s="2">
        <v>4.78</v>
      </c>
      <c r="AF18" s="2">
        <v>0</v>
      </c>
      <c r="AG18" s="2">
        <v>0</v>
      </c>
      <c r="AH18" s="2">
        <v>5</v>
      </c>
      <c r="AI18" s="2">
        <v>1.04</v>
      </c>
      <c r="AJ18" s="2">
        <v>6</v>
      </c>
      <c r="AK18" s="2">
        <v>1.25</v>
      </c>
      <c r="AL18" s="2">
        <v>4</v>
      </c>
      <c r="AM18" s="2">
        <v>0.83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1</v>
      </c>
      <c r="AU18" s="2">
        <v>0.21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3</v>
      </c>
      <c r="BC18" s="2">
        <v>0.62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2</v>
      </c>
      <c r="BK18" s="2">
        <v>0.42</v>
      </c>
      <c r="BL18" s="2">
        <v>0</v>
      </c>
      <c r="BM18" s="2">
        <v>0</v>
      </c>
      <c r="BN18" s="2">
        <v>0</v>
      </c>
      <c r="BO18" s="2">
        <v>0</v>
      </c>
      <c r="BP18" s="2">
        <v>11</v>
      </c>
      <c r="BQ18" s="2">
        <v>2.29</v>
      </c>
      <c r="BR18" s="2">
        <v>19</v>
      </c>
      <c r="BS18" s="2">
        <v>3.95</v>
      </c>
      <c r="BT18" s="2">
        <v>0</v>
      </c>
      <c r="BU18" s="2">
        <v>0</v>
      </c>
      <c r="BV18" s="2">
        <v>3</v>
      </c>
      <c r="BW18" s="2">
        <v>0.62</v>
      </c>
      <c r="BX18" s="2">
        <v>0</v>
      </c>
      <c r="BY18" s="2">
        <v>0</v>
      </c>
      <c r="BZ18" s="2">
        <v>2</v>
      </c>
      <c r="CA18" s="2">
        <v>0.42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3</v>
      </c>
      <c r="CI18" s="2">
        <v>0.62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2</v>
      </c>
      <c r="CU18" s="2">
        <v>0.42</v>
      </c>
      <c r="CV18" s="2">
        <v>0</v>
      </c>
      <c r="CW18" s="2">
        <v>0</v>
      </c>
      <c r="CX18" s="2">
        <v>0</v>
      </c>
      <c r="CY18" s="2">
        <v>0</v>
      </c>
    </row>
    <row r="19" spans="1:103">
      <c r="A19" s="2">
        <v>140</v>
      </c>
      <c r="B19" s="2" t="s">
        <v>331</v>
      </c>
      <c r="C19" s="2">
        <v>1015</v>
      </c>
      <c r="D19" s="2">
        <v>572</v>
      </c>
      <c r="E19" s="2">
        <v>56.35</v>
      </c>
      <c r="G19" s="2">
        <v>570</v>
      </c>
      <c r="I19" s="2">
        <v>2</v>
      </c>
      <c r="J19" s="2">
        <v>571</v>
      </c>
      <c r="K19" s="2">
        <v>1</v>
      </c>
      <c r="L19" s="2">
        <v>381</v>
      </c>
      <c r="M19" s="2">
        <v>66.84</v>
      </c>
      <c r="N19" s="2">
        <v>300</v>
      </c>
      <c r="O19" s="2">
        <v>52.54</v>
      </c>
      <c r="P19" s="2">
        <v>131</v>
      </c>
      <c r="Q19" s="2">
        <v>22.98</v>
      </c>
      <c r="R19" s="2">
        <v>144</v>
      </c>
      <c r="S19" s="2">
        <v>25.22</v>
      </c>
      <c r="T19" s="2">
        <v>6</v>
      </c>
      <c r="U19" s="2">
        <v>1.05</v>
      </c>
      <c r="V19" s="2">
        <v>26</v>
      </c>
      <c r="W19" s="2">
        <v>4.55</v>
      </c>
      <c r="X19" s="2">
        <v>19</v>
      </c>
      <c r="Y19" s="2">
        <v>3.33</v>
      </c>
      <c r="Z19" s="2">
        <v>35</v>
      </c>
      <c r="AA19" s="2">
        <v>6.13</v>
      </c>
      <c r="AB19" s="2">
        <v>22</v>
      </c>
      <c r="AC19" s="2">
        <v>3.86</v>
      </c>
      <c r="AD19" s="2">
        <v>18</v>
      </c>
      <c r="AE19" s="2">
        <v>3.15</v>
      </c>
      <c r="AF19" s="2">
        <v>0</v>
      </c>
      <c r="AG19" s="2">
        <v>0</v>
      </c>
      <c r="AH19" s="2">
        <v>11</v>
      </c>
      <c r="AI19" s="2">
        <v>1.93</v>
      </c>
      <c r="AJ19" s="2">
        <v>3</v>
      </c>
      <c r="AK19" s="2">
        <v>0.53</v>
      </c>
      <c r="AL19" s="2">
        <v>3</v>
      </c>
      <c r="AM19" s="2">
        <v>0.53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2</v>
      </c>
      <c r="AY19" s="2">
        <v>0.35</v>
      </c>
      <c r="AZ19" s="2">
        <v>0</v>
      </c>
      <c r="BA19" s="2">
        <v>0</v>
      </c>
      <c r="BB19" s="2">
        <v>1</v>
      </c>
      <c r="BC19" s="2">
        <v>0.18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7</v>
      </c>
      <c r="BQ19" s="2">
        <v>1.23</v>
      </c>
      <c r="BR19" s="2">
        <v>23</v>
      </c>
      <c r="BS19" s="2">
        <v>4.03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</v>
      </c>
      <c r="CA19" s="2">
        <v>0.35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1</v>
      </c>
      <c r="CI19" s="2">
        <v>0.18</v>
      </c>
      <c r="CJ19" s="2">
        <v>0</v>
      </c>
      <c r="CK19" s="2">
        <v>0</v>
      </c>
      <c r="CL19" s="2">
        <v>2</v>
      </c>
      <c r="CM19" s="2">
        <v>0.35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0.53</v>
      </c>
      <c r="CV19" s="2">
        <v>1</v>
      </c>
      <c r="CW19" s="2">
        <v>0.18</v>
      </c>
      <c r="CX19" s="2">
        <v>0</v>
      </c>
      <c r="CY19" s="2">
        <v>0</v>
      </c>
    </row>
    <row r="20" spans="1:103">
      <c r="A20" s="2">
        <v>150</v>
      </c>
      <c r="B20" s="2" t="s">
        <v>332</v>
      </c>
      <c r="C20" s="2">
        <v>1092</v>
      </c>
      <c r="D20" s="2">
        <v>690</v>
      </c>
      <c r="E20" s="2">
        <v>63.19</v>
      </c>
      <c r="G20" s="2">
        <v>685</v>
      </c>
      <c r="I20" s="2">
        <v>5</v>
      </c>
      <c r="J20" s="2">
        <v>685</v>
      </c>
      <c r="K20" s="2">
        <v>5</v>
      </c>
      <c r="L20" s="2">
        <v>468</v>
      </c>
      <c r="M20" s="2">
        <v>68.319999999999993</v>
      </c>
      <c r="N20" s="2">
        <v>349</v>
      </c>
      <c r="O20" s="2">
        <v>50.95</v>
      </c>
      <c r="P20" s="2">
        <v>131</v>
      </c>
      <c r="Q20" s="2">
        <v>19.12</v>
      </c>
      <c r="R20" s="2">
        <v>148</v>
      </c>
      <c r="S20" s="2">
        <v>21.61</v>
      </c>
      <c r="T20" s="2">
        <v>10</v>
      </c>
      <c r="U20" s="2">
        <v>1.46</v>
      </c>
      <c r="V20" s="2">
        <v>36</v>
      </c>
      <c r="W20" s="2">
        <v>5.26</v>
      </c>
      <c r="X20" s="2">
        <v>35</v>
      </c>
      <c r="Y20" s="2">
        <v>5.1100000000000003</v>
      </c>
      <c r="Z20" s="2">
        <v>63</v>
      </c>
      <c r="AA20" s="2">
        <v>9.1999999999999993</v>
      </c>
      <c r="AB20" s="2">
        <v>18</v>
      </c>
      <c r="AC20" s="2">
        <v>2.63</v>
      </c>
      <c r="AD20" s="2">
        <v>22</v>
      </c>
      <c r="AE20" s="2">
        <v>3.21</v>
      </c>
      <c r="AF20" s="2">
        <v>0</v>
      </c>
      <c r="AG20" s="2">
        <v>0</v>
      </c>
      <c r="AH20" s="2">
        <v>14</v>
      </c>
      <c r="AI20" s="2">
        <v>2.04</v>
      </c>
      <c r="AJ20" s="2">
        <v>7</v>
      </c>
      <c r="AK20" s="2">
        <v>1.02</v>
      </c>
      <c r="AL20" s="2">
        <v>8</v>
      </c>
      <c r="AM20" s="2">
        <v>1.17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1</v>
      </c>
      <c r="AY20" s="2">
        <v>0.15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15</v>
      </c>
      <c r="BQ20" s="2">
        <v>2.19</v>
      </c>
      <c r="BR20" s="2">
        <v>36</v>
      </c>
      <c r="BS20" s="2">
        <v>5.26</v>
      </c>
      <c r="BT20" s="2">
        <v>0</v>
      </c>
      <c r="BU20" s="2">
        <v>0</v>
      </c>
      <c r="BV20" s="2">
        <v>1</v>
      </c>
      <c r="BW20" s="2">
        <v>0.15</v>
      </c>
      <c r="BX20" s="2">
        <v>0</v>
      </c>
      <c r="BY20" s="2">
        <v>0</v>
      </c>
      <c r="BZ20" s="2">
        <v>3</v>
      </c>
      <c r="CA20" s="2">
        <v>0.44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1</v>
      </c>
      <c r="CI20" s="2">
        <v>0.15</v>
      </c>
      <c r="CJ20" s="2">
        <v>0</v>
      </c>
      <c r="CK20" s="2">
        <v>0</v>
      </c>
      <c r="CL20" s="2">
        <v>1</v>
      </c>
      <c r="CM20" s="2">
        <v>0.15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2</v>
      </c>
      <c r="CU20" s="2">
        <v>0.28999999999999998</v>
      </c>
      <c r="CV20" s="2">
        <v>1</v>
      </c>
      <c r="CW20" s="2">
        <v>0.15</v>
      </c>
      <c r="CX20" s="2">
        <v>0</v>
      </c>
      <c r="CY20" s="2">
        <v>0</v>
      </c>
    </row>
    <row r="21" spans="1:103">
      <c r="A21" s="2">
        <v>160</v>
      </c>
      <c r="B21" s="2" t="s">
        <v>333</v>
      </c>
      <c r="C21" s="2">
        <v>1064</v>
      </c>
      <c r="D21" s="2">
        <v>595</v>
      </c>
      <c r="E21" s="2">
        <v>55.92</v>
      </c>
      <c r="G21" s="2">
        <v>591</v>
      </c>
      <c r="I21" s="2">
        <v>4</v>
      </c>
      <c r="J21" s="2">
        <v>590</v>
      </c>
      <c r="K21" s="2">
        <v>5</v>
      </c>
      <c r="L21" s="2">
        <v>350</v>
      </c>
      <c r="M21" s="2">
        <v>59.22</v>
      </c>
      <c r="N21" s="2">
        <v>261</v>
      </c>
      <c r="O21" s="2">
        <v>44.24</v>
      </c>
      <c r="P21" s="2">
        <v>141</v>
      </c>
      <c r="Q21" s="2">
        <v>23.86</v>
      </c>
      <c r="R21" s="2">
        <v>140</v>
      </c>
      <c r="S21" s="2">
        <v>23.73</v>
      </c>
      <c r="T21" s="2">
        <v>12</v>
      </c>
      <c r="U21" s="2">
        <v>2.0299999999999998</v>
      </c>
      <c r="V21" s="2">
        <v>34</v>
      </c>
      <c r="W21" s="2">
        <v>5.76</v>
      </c>
      <c r="X21" s="2">
        <v>40</v>
      </c>
      <c r="Y21" s="2">
        <v>6.77</v>
      </c>
      <c r="Z21" s="2">
        <v>59</v>
      </c>
      <c r="AA21" s="2">
        <v>10</v>
      </c>
      <c r="AB21" s="2">
        <v>22</v>
      </c>
      <c r="AC21" s="2">
        <v>3.72</v>
      </c>
      <c r="AD21" s="2">
        <v>30</v>
      </c>
      <c r="AE21" s="2">
        <v>5.08</v>
      </c>
      <c r="AF21" s="2">
        <v>0</v>
      </c>
      <c r="AG21" s="2">
        <v>0</v>
      </c>
      <c r="AH21" s="2">
        <v>15</v>
      </c>
      <c r="AI21" s="2">
        <v>2.54</v>
      </c>
      <c r="AJ21" s="2">
        <v>10</v>
      </c>
      <c r="AK21" s="2">
        <v>1.69</v>
      </c>
      <c r="AL21" s="2">
        <v>11</v>
      </c>
      <c r="AM21" s="2">
        <v>1.86</v>
      </c>
      <c r="AN21" s="2">
        <v>0</v>
      </c>
      <c r="AO21" s="2">
        <v>0</v>
      </c>
      <c r="AP21" s="2">
        <v>1</v>
      </c>
      <c r="AQ21" s="2">
        <v>0.17</v>
      </c>
      <c r="AR21" s="2">
        <v>0</v>
      </c>
      <c r="AS21" s="2">
        <v>0</v>
      </c>
      <c r="AT21" s="2">
        <v>1</v>
      </c>
      <c r="AU21" s="2">
        <v>0.17</v>
      </c>
      <c r="AV21" s="2">
        <v>0</v>
      </c>
      <c r="AW21" s="2">
        <v>0</v>
      </c>
      <c r="AX21" s="2">
        <v>4</v>
      </c>
      <c r="AY21" s="2">
        <v>0.68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1</v>
      </c>
      <c r="BG21" s="2">
        <v>0.17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15</v>
      </c>
      <c r="BQ21" s="2">
        <v>2.54</v>
      </c>
      <c r="BR21" s="2">
        <v>26</v>
      </c>
      <c r="BS21" s="2">
        <v>4.41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4</v>
      </c>
      <c r="CI21" s="2">
        <v>0.68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2</v>
      </c>
      <c r="CQ21" s="2">
        <v>0.34</v>
      </c>
      <c r="CR21" s="2">
        <v>0</v>
      </c>
      <c r="CS21" s="2">
        <v>0</v>
      </c>
      <c r="CT21" s="2">
        <v>1</v>
      </c>
      <c r="CU21" s="2">
        <v>0.17</v>
      </c>
      <c r="CV21" s="2">
        <v>1</v>
      </c>
      <c r="CW21" s="2">
        <v>0.17</v>
      </c>
      <c r="CX21" s="2">
        <v>0</v>
      </c>
      <c r="CY21" s="2">
        <v>0</v>
      </c>
    </row>
    <row r="22" spans="1:103">
      <c r="A22" s="2">
        <v>901</v>
      </c>
      <c r="B22" s="2" t="s">
        <v>334</v>
      </c>
      <c r="C22" s="2">
        <v>0</v>
      </c>
      <c r="D22" s="2">
        <v>966</v>
      </c>
      <c r="G22" s="2">
        <v>960</v>
      </c>
      <c r="I22" s="2">
        <v>6</v>
      </c>
      <c r="J22" s="2">
        <v>963</v>
      </c>
      <c r="K22" s="2">
        <v>3</v>
      </c>
      <c r="L22" s="2">
        <v>610</v>
      </c>
      <c r="M22" s="2">
        <v>63.54</v>
      </c>
      <c r="N22" s="2">
        <v>471</v>
      </c>
      <c r="O22" s="2">
        <v>48.91</v>
      </c>
      <c r="P22" s="2">
        <v>217</v>
      </c>
      <c r="Q22" s="2">
        <v>22.6</v>
      </c>
      <c r="R22" s="2">
        <v>259</v>
      </c>
      <c r="S22" s="2">
        <v>26.9</v>
      </c>
      <c r="T22" s="2">
        <v>17</v>
      </c>
      <c r="U22" s="2">
        <v>1.77</v>
      </c>
      <c r="V22" s="2">
        <v>61</v>
      </c>
      <c r="W22" s="2">
        <v>6.33</v>
      </c>
      <c r="X22" s="2">
        <v>53</v>
      </c>
      <c r="Y22" s="2">
        <v>5.52</v>
      </c>
      <c r="Z22" s="2">
        <v>67</v>
      </c>
      <c r="AA22" s="2">
        <v>6.96</v>
      </c>
      <c r="AB22" s="2">
        <v>24</v>
      </c>
      <c r="AC22" s="2">
        <v>2.5</v>
      </c>
      <c r="AD22" s="2">
        <v>28</v>
      </c>
      <c r="AE22" s="2">
        <v>2.91</v>
      </c>
      <c r="AF22" s="2">
        <v>0</v>
      </c>
      <c r="AG22" s="2">
        <v>0</v>
      </c>
      <c r="AH22" s="2">
        <v>17</v>
      </c>
      <c r="AI22" s="2">
        <v>1.77</v>
      </c>
      <c r="AJ22" s="2">
        <v>1</v>
      </c>
      <c r="AK22" s="2">
        <v>0.1</v>
      </c>
      <c r="AL22" s="2">
        <v>0</v>
      </c>
      <c r="AM22" s="2">
        <v>0</v>
      </c>
      <c r="AN22" s="2">
        <v>0</v>
      </c>
      <c r="AO22" s="2">
        <v>0</v>
      </c>
      <c r="AP22" s="2">
        <v>1</v>
      </c>
      <c r="AQ22" s="2">
        <v>0.1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4</v>
      </c>
      <c r="AY22" s="2">
        <v>0.42</v>
      </c>
      <c r="AZ22" s="2">
        <v>0</v>
      </c>
      <c r="BA22" s="2">
        <v>0</v>
      </c>
      <c r="BB22" s="2">
        <v>5</v>
      </c>
      <c r="BC22" s="2">
        <v>0.52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1</v>
      </c>
      <c r="BK22" s="2">
        <v>0.1</v>
      </c>
      <c r="BL22" s="2">
        <v>0</v>
      </c>
      <c r="BM22" s="2">
        <v>0</v>
      </c>
      <c r="BN22" s="2">
        <v>1</v>
      </c>
      <c r="BO22" s="2">
        <v>0.1</v>
      </c>
      <c r="BP22" s="2">
        <v>35</v>
      </c>
      <c r="BQ22" s="2">
        <v>3.65</v>
      </c>
      <c r="BR22" s="2">
        <v>37</v>
      </c>
      <c r="BS22" s="2">
        <v>3.84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</v>
      </c>
      <c r="CA22" s="2">
        <v>0.21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4</v>
      </c>
      <c r="CI22" s="2">
        <v>0.42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5</v>
      </c>
      <c r="CU22" s="2">
        <v>0.52</v>
      </c>
      <c r="CV22" s="2">
        <v>3</v>
      </c>
      <c r="CW22" s="2">
        <v>0.31</v>
      </c>
      <c r="CX22" s="2">
        <v>0</v>
      </c>
      <c r="CY22" s="2">
        <v>0</v>
      </c>
    </row>
    <row r="23" spans="1:103">
      <c r="A23" s="2">
        <v>902</v>
      </c>
      <c r="B23" s="2" t="s">
        <v>335</v>
      </c>
      <c r="C23" s="2">
        <v>0</v>
      </c>
      <c r="D23" s="2">
        <v>971</v>
      </c>
      <c r="G23" s="2">
        <v>966</v>
      </c>
      <c r="I23" s="2">
        <v>5</v>
      </c>
      <c r="J23" s="2">
        <v>967</v>
      </c>
      <c r="K23" s="2">
        <v>4</v>
      </c>
      <c r="L23" s="2">
        <v>600</v>
      </c>
      <c r="M23" s="2">
        <v>62.11</v>
      </c>
      <c r="N23" s="2">
        <v>464</v>
      </c>
      <c r="O23" s="2">
        <v>47.98</v>
      </c>
      <c r="P23" s="2">
        <v>219</v>
      </c>
      <c r="Q23" s="2">
        <v>22.67</v>
      </c>
      <c r="R23" s="2">
        <v>244</v>
      </c>
      <c r="S23" s="2">
        <v>25.23</v>
      </c>
      <c r="T23" s="2">
        <v>26</v>
      </c>
      <c r="U23" s="2">
        <v>2.69</v>
      </c>
      <c r="V23" s="2">
        <v>73</v>
      </c>
      <c r="W23" s="2">
        <v>7.55</v>
      </c>
      <c r="X23" s="2">
        <v>74</v>
      </c>
      <c r="Y23" s="2">
        <v>7.66</v>
      </c>
      <c r="Z23" s="2">
        <v>95</v>
      </c>
      <c r="AA23" s="2">
        <v>9.82</v>
      </c>
      <c r="AB23" s="2">
        <v>21</v>
      </c>
      <c r="AC23" s="2">
        <v>2.17</v>
      </c>
      <c r="AD23" s="2">
        <v>29</v>
      </c>
      <c r="AE23" s="2">
        <v>3</v>
      </c>
      <c r="AF23" s="2">
        <v>0</v>
      </c>
      <c r="AG23" s="2">
        <v>0</v>
      </c>
      <c r="AH23" s="2">
        <v>13</v>
      </c>
      <c r="AI23" s="2">
        <v>1.34</v>
      </c>
      <c r="AJ23" s="2">
        <v>5</v>
      </c>
      <c r="AK23" s="2">
        <v>0.52</v>
      </c>
      <c r="AL23" s="2">
        <v>5</v>
      </c>
      <c r="AM23" s="2">
        <v>0.52</v>
      </c>
      <c r="AN23" s="2">
        <v>0</v>
      </c>
      <c r="AO23" s="2">
        <v>0</v>
      </c>
      <c r="AP23" s="2">
        <v>1</v>
      </c>
      <c r="AQ23" s="2">
        <v>0.1</v>
      </c>
      <c r="AR23" s="2">
        <v>0</v>
      </c>
      <c r="AS23" s="2">
        <v>0</v>
      </c>
      <c r="AT23" s="2">
        <v>1</v>
      </c>
      <c r="AU23" s="2">
        <v>0.1</v>
      </c>
      <c r="AV23" s="2">
        <v>0</v>
      </c>
      <c r="AW23" s="2">
        <v>0</v>
      </c>
      <c r="AX23" s="2">
        <v>2</v>
      </c>
      <c r="AY23" s="2">
        <v>0.21</v>
      </c>
      <c r="AZ23" s="2">
        <v>0</v>
      </c>
      <c r="BA23" s="2">
        <v>0</v>
      </c>
      <c r="BB23" s="2">
        <v>3</v>
      </c>
      <c r="BC23" s="2">
        <v>0.31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20</v>
      </c>
      <c r="BQ23" s="2">
        <v>2.0699999999999998</v>
      </c>
      <c r="BR23" s="2">
        <v>30</v>
      </c>
      <c r="BS23" s="2">
        <v>3.1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1</v>
      </c>
      <c r="CE23" s="2">
        <v>0.1</v>
      </c>
      <c r="CF23" s="2">
        <v>0</v>
      </c>
      <c r="CG23" s="2">
        <v>0</v>
      </c>
      <c r="CH23" s="2">
        <v>1</v>
      </c>
      <c r="CI23" s="2">
        <v>0.1</v>
      </c>
      <c r="CJ23" s="2">
        <v>0</v>
      </c>
      <c r="CK23" s="2">
        <v>0</v>
      </c>
      <c r="CL23" s="2">
        <v>2</v>
      </c>
      <c r="CM23" s="2">
        <v>0.21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3</v>
      </c>
      <c r="CU23" s="2">
        <v>0.31</v>
      </c>
      <c r="CV23" s="2">
        <v>1</v>
      </c>
      <c r="CW23" s="2">
        <v>0.1</v>
      </c>
      <c r="CX23" s="2">
        <v>0</v>
      </c>
      <c r="CY23" s="2">
        <v>0</v>
      </c>
    </row>
    <row r="24" spans="1:103">
      <c r="A24" s="2">
        <v>903</v>
      </c>
      <c r="B24" s="2" t="s">
        <v>336</v>
      </c>
      <c r="C24" s="2">
        <v>0</v>
      </c>
      <c r="D24" s="2">
        <v>1048</v>
      </c>
      <c r="G24" s="2">
        <v>1042</v>
      </c>
      <c r="I24" s="2">
        <v>6</v>
      </c>
      <c r="J24" s="2">
        <v>1046</v>
      </c>
      <c r="K24" s="2">
        <v>2</v>
      </c>
      <c r="L24" s="2">
        <v>692</v>
      </c>
      <c r="M24" s="2">
        <v>66.41</v>
      </c>
      <c r="N24" s="2">
        <v>531</v>
      </c>
      <c r="O24" s="2">
        <v>50.76</v>
      </c>
      <c r="P24" s="2">
        <v>216</v>
      </c>
      <c r="Q24" s="2">
        <v>20.73</v>
      </c>
      <c r="R24" s="2">
        <v>244</v>
      </c>
      <c r="S24" s="2">
        <v>23.33</v>
      </c>
      <c r="T24" s="2">
        <v>14</v>
      </c>
      <c r="U24" s="2">
        <v>1.34</v>
      </c>
      <c r="V24" s="2">
        <v>69</v>
      </c>
      <c r="W24" s="2">
        <v>6.6</v>
      </c>
      <c r="X24" s="2">
        <v>79</v>
      </c>
      <c r="Y24" s="2">
        <v>7.58</v>
      </c>
      <c r="Z24" s="2">
        <v>98</v>
      </c>
      <c r="AA24" s="2">
        <v>9.3699999999999992</v>
      </c>
      <c r="AB24" s="2">
        <v>15</v>
      </c>
      <c r="AC24" s="2">
        <v>1.44</v>
      </c>
      <c r="AD24" s="2">
        <v>25</v>
      </c>
      <c r="AE24" s="2">
        <v>2.39</v>
      </c>
      <c r="AF24" s="2">
        <v>0</v>
      </c>
      <c r="AG24" s="2">
        <v>0</v>
      </c>
      <c r="AH24" s="2">
        <v>12</v>
      </c>
      <c r="AI24" s="2">
        <v>1.1499999999999999</v>
      </c>
      <c r="AJ24" s="2">
        <v>5</v>
      </c>
      <c r="AK24" s="2">
        <v>0.48</v>
      </c>
      <c r="AL24" s="2">
        <v>5</v>
      </c>
      <c r="AM24" s="2">
        <v>0.48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3</v>
      </c>
      <c r="AY24" s="2">
        <v>0.28999999999999998</v>
      </c>
      <c r="AZ24" s="2">
        <v>0</v>
      </c>
      <c r="BA24" s="2">
        <v>0</v>
      </c>
      <c r="BB24" s="2">
        <v>4</v>
      </c>
      <c r="BC24" s="2">
        <v>0.38</v>
      </c>
      <c r="BD24" s="2">
        <v>0</v>
      </c>
      <c r="BE24" s="2">
        <v>0</v>
      </c>
      <c r="BF24" s="2">
        <v>1</v>
      </c>
      <c r="BG24" s="2">
        <v>0.1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19</v>
      </c>
      <c r="BQ24" s="2">
        <v>1.82</v>
      </c>
      <c r="BR24" s="2">
        <v>41</v>
      </c>
      <c r="BS24" s="2">
        <v>3.92</v>
      </c>
      <c r="BT24" s="2">
        <v>0</v>
      </c>
      <c r="BU24" s="2">
        <v>0</v>
      </c>
      <c r="BV24" s="2">
        <v>1</v>
      </c>
      <c r="BW24" s="2">
        <v>0.1</v>
      </c>
      <c r="BX24" s="2">
        <v>0</v>
      </c>
      <c r="BY24" s="2">
        <v>0</v>
      </c>
      <c r="BZ24" s="2">
        <v>2</v>
      </c>
      <c r="CA24" s="2">
        <v>0.19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2</v>
      </c>
      <c r="CI24" s="2">
        <v>0.19</v>
      </c>
      <c r="CJ24" s="2">
        <v>0</v>
      </c>
      <c r="CK24" s="2">
        <v>0</v>
      </c>
      <c r="CL24" s="2">
        <v>4</v>
      </c>
      <c r="CM24" s="2">
        <v>0.38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4</v>
      </c>
      <c r="CU24" s="2">
        <v>0.38</v>
      </c>
      <c r="CV24" s="2">
        <v>2</v>
      </c>
      <c r="CW24" s="2">
        <v>0.19</v>
      </c>
      <c r="CX24" s="2">
        <v>0</v>
      </c>
      <c r="CY24" s="2">
        <v>0</v>
      </c>
    </row>
    <row r="25" spans="1:103">
      <c r="C25" s="19"/>
      <c r="D25" s="19"/>
      <c r="G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</row>
    <row r="26" spans="1:103">
      <c r="C26" s="2">
        <f>SUM(C6:C25)</f>
        <v>15505</v>
      </c>
      <c r="D26" s="2">
        <f>SUM(D6:D25)</f>
        <v>12126</v>
      </c>
      <c r="G26" s="2">
        <f>SUM(G6:G25)</f>
        <v>12022</v>
      </c>
      <c r="L26" s="67">
        <f>SUM(L6:L25)</f>
        <v>7630</v>
      </c>
      <c r="N26" s="2">
        <f>SUM(N6:N25)</f>
        <v>5917</v>
      </c>
      <c r="P26" s="67">
        <f>SUM(P6:P25)</f>
        <v>2691</v>
      </c>
      <c r="R26" s="2">
        <f>SUM(R6:R25)</f>
        <v>2951</v>
      </c>
      <c r="T26" s="67">
        <f>SUM(T6:T25)</f>
        <v>186</v>
      </c>
      <c r="V26" s="2">
        <f>SUM(V6:V25)</f>
        <v>668</v>
      </c>
      <c r="X26" s="67">
        <f>SUM(X6:X25)</f>
        <v>722</v>
      </c>
      <c r="Z26" s="2">
        <f>SUM(Z6:Z25)</f>
        <v>997</v>
      </c>
      <c r="AB26" s="67">
        <f>SUM(AB6:AB25)</f>
        <v>416</v>
      </c>
      <c r="AD26" s="2">
        <f>SUM(AD6:AD25)</f>
        <v>533</v>
      </c>
      <c r="AF26" s="2">
        <f>SUM(AF6:AF25)</f>
        <v>0</v>
      </c>
      <c r="AH26" s="2">
        <f>SUM(AH6:AH25)</f>
        <v>198</v>
      </c>
      <c r="AJ26" s="67">
        <f>SUM(AJ6:AJ25)</f>
        <v>80</v>
      </c>
      <c r="AL26" s="2">
        <f>SUM(AL6:AL25)</f>
        <v>72</v>
      </c>
      <c r="AN26" s="2">
        <f>SUM(AN6:AN25)</f>
        <v>0</v>
      </c>
      <c r="AP26" s="2">
        <f>SUM(AP6:AP25)</f>
        <v>9</v>
      </c>
      <c r="AR26" s="2">
        <f>SUM(AR6:AR25)</f>
        <v>0</v>
      </c>
      <c r="AT26" s="2">
        <f>SUM(AT6:AT25)</f>
        <v>9</v>
      </c>
      <c r="AV26" s="2">
        <f>SUM(AV6:AV25)</f>
        <v>0</v>
      </c>
      <c r="AX26" s="2">
        <f>SUM(AX6:AX25)</f>
        <v>20</v>
      </c>
      <c r="AZ26" s="2">
        <f>SUM(AZ6:AZ25)</f>
        <v>0</v>
      </c>
      <c r="BB26" s="2">
        <f>SUM(BB6:BB25)</f>
        <v>29</v>
      </c>
      <c r="BD26" s="2">
        <f>SUM(BD6:BD25)</f>
        <v>0</v>
      </c>
      <c r="BF26" s="2">
        <f>SUM(BF6:BF25)</f>
        <v>4</v>
      </c>
      <c r="BH26" s="2">
        <f>SUM(BH6:BH25)</f>
        <v>0</v>
      </c>
      <c r="BJ26" s="2">
        <f>SUM(BJ6:BJ25)</f>
        <v>5</v>
      </c>
      <c r="BL26" s="2">
        <f>SUM(BL6:BL25)</f>
        <v>0</v>
      </c>
      <c r="BN26" s="2">
        <f>SUM(BN6:BN25)</f>
        <v>4</v>
      </c>
      <c r="BP26" s="67">
        <f>SUM(BP6:BP25)</f>
        <v>282</v>
      </c>
      <c r="BR26" s="2">
        <f>SUM(BR6:BR25)</f>
        <v>462</v>
      </c>
      <c r="BT26" s="2">
        <f>SUM(BT6:BT25)</f>
        <v>0</v>
      </c>
      <c r="BV26" s="2">
        <f>SUM(BV6:BV25)</f>
        <v>9</v>
      </c>
      <c r="BX26" s="2">
        <f>SUM(BX6:BX25)</f>
        <v>0</v>
      </c>
      <c r="BZ26" s="2">
        <f>SUM(BZ6:BZ25)</f>
        <v>27</v>
      </c>
      <c r="CB26" s="2">
        <f>SUM(CB6:CB25)</f>
        <v>0</v>
      </c>
      <c r="CD26" s="2">
        <f>SUM(CD6:CD25)</f>
        <v>1</v>
      </c>
      <c r="CF26" s="2">
        <f>SUM(CF6:CF25)</f>
        <v>0</v>
      </c>
      <c r="CH26" s="2">
        <f>SUM(CH6:CH25)</f>
        <v>43</v>
      </c>
      <c r="CJ26" s="2">
        <f>SUM(CJ6:CJ25)</f>
        <v>0</v>
      </c>
      <c r="CL26" s="2">
        <f>SUM(CL6:CL25)</f>
        <v>21</v>
      </c>
      <c r="CN26" s="2">
        <f>SUM(CN6:CN25)</f>
        <v>0</v>
      </c>
      <c r="CP26" s="2">
        <f>SUM(CP6:CP25)</f>
        <v>7</v>
      </c>
      <c r="CR26" s="2">
        <f>SUM(CR6:CR25)</f>
        <v>0</v>
      </c>
      <c r="CT26" s="2">
        <f>SUM(CT6:CT25)</f>
        <v>53</v>
      </c>
      <c r="CV26" s="67">
        <f>SUM(CV6:CV25)</f>
        <v>15</v>
      </c>
      <c r="CX26" s="2">
        <f>SUM(CX6:CX25)</f>
        <v>0</v>
      </c>
    </row>
    <row r="27" spans="1:103">
      <c r="L27" s="19"/>
      <c r="M27" s="19"/>
      <c r="N27" s="19"/>
      <c r="O27" s="19"/>
      <c r="P27" s="19"/>
      <c r="Q27" s="19"/>
    </row>
    <row r="28" spans="1:103">
      <c r="J28" s="8"/>
      <c r="K28" s="8"/>
      <c r="L28" s="8">
        <f>L26+P26+T26+X26+AB26+AJ26+BP26+CV26</f>
        <v>12022</v>
      </c>
      <c r="M28" s="68" t="s">
        <v>502</v>
      </c>
    </row>
    <row r="29" spans="1:103">
      <c r="J29" s="8"/>
      <c r="K29" s="8"/>
      <c r="L29" s="8">
        <f>N26+R26+V26+Z26+AD26+AH26+AL26+AP26+AT26+AX26+BB26+BF26+BJ26+BN26+BR26+BV26+BZ26+CD26+CH26+CL26+CP26+CT26</f>
        <v>12039</v>
      </c>
      <c r="M29" s="8" t="s">
        <v>503</v>
      </c>
    </row>
  </sheetData>
  <phoneticPr fontId="3" type="noConversion"/>
  <hyperlinks>
    <hyperlink ref="A3" r:id="rId1"/>
  </hyperlinks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1.25"/>
  <cols>
    <col min="1" max="1" width="4" style="2" bestFit="1" customWidth="1"/>
    <col min="2" max="2" width="20.28515625" style="2" customWidth="1"/>
    <col min="3" max="5" width="7.140625" style="2" customWidth="1"/>
    <col min="6" max="6" width="3.28515625" style="2" customWidth="1"/>
    <col min="7" max="14" width="7.28515625" style="15" customWidth="1"/>
    <col min="15" max="16384" width="11.42578125" style="2"/>
  </cols>
  <sheetData>
    <row r="1" spans="1:14">
      <c r="A1" s="14" t="s">
        <v>495</v>
      </c>
    </row>
    <row r="2" spans="1:14">
      <c r="A2" s="14" t="s">
        <v>526</v>
      </c>
    </row>
    <row r="4" spans="1:14">
      <c r="A4" s="2" t="s">
        <v>0</v>
      </c>
      <c r="B4" s="2" t="s">
        <v>1</v>
      </c>
      <c r="C4" s="10" t="s">
        <v>479</v>
      </c>
      <c r="D4" s="10" t="s">
        <v>480</v>
      </c>
      <c r="E4" s="10" t="s">
        <v>481</v>
      </c>
      <c r="F4" s="13"/>
      <c r="G4" s="13" t="s">
        <v>486</v>
      </c>
      <c r="H4" s="13" t="s">
        <v>487</v>
      </c>
      <c r="I4" s="13" t="s">
        <v>488</v>
      </c>
      <c r="J4" s="13" t="s">
        <v>489</v>
      </c>
      <c r="K4" s="13" t="s">
        <v>490</v>
      </c>
      <c r="L4" s="13" t="s">
        <v>491</v>
      </c>
      <c r="M4" s="13" t="s">
        <v>485</v>
      </c>
      <c r="N4" s="13" t="s">
        <v>493</v>
      </c>
    </row>
    <row r="5" spans="1:14">
      <c r="A5" s="2">
        <v>40</v>
      </c>
      <c r="B5" s="2" t="s">
        <v>321</v>
      </c>
      <c r="C5" s="2">
        <v>1106</v>
      </c>
      <c r="D5" s="2">
        <v>591</v>
      </c>
      <c r="E5" s="81">
        <v>53.44</v>
      </c>
      <c r="F5" s="81"/>
      <c r="G5" s="82">
        <v>57.07</v>
      </c>
      <c r="H5" s="83">
        <v>27.07</v>
      </c>
      <c r="I5" s="83">
        <v>0.86</v>
      </c>
      <c r="J5" s="83">
        <v>5</v>
      </c>
      <c r="K5" s="83">
        <v>4.83</v>
      </c>
      <c r="L5" s="83">
        <v>1.55</v>
      </c>
      <c r="M5" s="83">
        <v>3.28</v>
      </c>
      <c r="N5" s="80">
        <v>0.34</v>
      </c>
    </row>
    <row r="6" spans="1:14">
      <c r="A6" s="2">
        <v>80</v>
      </c>
      <c r="B6" s="2" t="s">
        <v>325</v>
      </c>
      <c r="C6" s="2">
        <v>1004</v>
      </c>
      <c r="D6" s="2">
        <v>623</v>
      </c>
      <c r="E6" s="81">
        <v>62.05</v>
      </c>
      <c r="F6" s="81"/>
      <c r="G6" s="82">
        <v>59.9</v>
      </c>
      <c r="H6" s="83">
        <v>22.73</v>
      </c>
      <c r="I6" s="83">
        <v>1.62</v>
      </c>
      <c r="J6" s="83">
        <v>7.14</v>
      </c>
      <c r="K6" s="83">
        <v>4.87</v>
      </c>
      <c r="L6" s="83">
        <v>0.81</v>
      </c>
      <c r="M6" s="83">
        <v>2.6</v>
      </c>
      <c r="N6" s="80">
        <v>0.32</v>
      </c>
    </row>
    <row r="7" spans="1:14">
      <c r="A7" s="2">
        <v>901</v>
      </c>
      <c r="B7" s="2" t="s">
        <v>334</v>
      </c>
      <c r="C7" s="2">
        <v>0</v>
      </c>
      <c r="D7" s="2">
        <v>966</v>
      </c>
      <c r="E7" s="81"/>
      <c r="F7" s="81"/>
      <c r="G7" s="82">
        <v>63.54</v>
      </c>
      <c r="H7" s="83">
        <v>22.6</v>
      </c>
      <c r="I7" s="83">
        <v>1.77</v>
      </c>
      <c r="J7" s="83">
        <v>5.52</v>
      </c>
      <c r="K7" s="83">
        <v>2.5</v>
      </c>
      <c r="L7" s="83">
        <v>0.1</v>
      </c>
      <c r="M7" s="83">
        <v>3.65</v>
      </c>
      <c r="N7" s="80">
        <v>0.31</v>
      </c>
    </row>
    <row r="8" spans="1:14">
      <c r="A8" s="2">
        <v>903</v>
      </c>
      <c r="B8" s="2" t="s">
        <v>336</v>
      </c>
      <c r="C8" s="2">
        <v>0</v>
      </c>
      <c r="D8" s="2">
        <v>1048</v>
      </c>
      <c r="E8" s="81"/>
      <c r="F8" s="81"/>
      <c r="G8" s="82">
        <v>66.41</v>
      </c>
      <c r="H8" s="83">
        <v>20.73</v>
      </c>
      <c r="I8" s="83">
        <v>1.34</v>
      </c>
      <c r="J8" s="83">
        <v>7.58</v>
      </c>
      <c r="K8" s="83">
        <v>1.44</v>
      </c>
      <c r="L8" s="83">
        <v>0.48</v>
      </c>
      <c r="M8" s="83">
        <v>1.82</v>
      </c>
      <c r="N8" s="80">
        <v>0.19</v>
      </c>
    </row>
    <row r="9" spans="1:14">
      <c r="A9" s="2">
        <v>140</v>
      </c>
      <c r="B9" s="2" t="s">
        <v>331</v>
      </c>
      <c r="C9" s="2">
        <v>1015</v>
      </c>
      <c r="D9" s="2">
        <v>572</v>
      </c>
      <c r="E9" s="81">
        <v>56.35</v>
      </c>
      <c r="F9" s="81"/>
      <c r="G9" s="82">
        <v>66.84</v>
      </c>
      <c r="H9" s="83">
        <v>22.98</v>
      </c>
      <c r="I9" s="83">
        <v>1.05</v>
      </c>
      <c r="J9" s="83">
        <v>3.33</v>
      </c>
      <c r="K9" s="83">
        <v>3.86</v>
      </c>
      <c r="L9" s="83">
        <v>0.53</v>
      </c>
      <c r="M9" s="83">
        <v>1.23</v>
      </c>
      <c r="N9" s="80">
        <v>0.18</v>
      </c>
    </row>
    <row r="10" spans="1:14">
      <c r="A10" s="2">
        <v>160</v>
      </c>
      <c r="B10" s="2" t="s">
        <v>333</v>
      </c>
      <c r="C10" s="2">
        <v>1064</v>
      </c>
      <c r="D10" s="2">
        <v>595</v>
      </c>
      <c r="E10" s="81">
        <v>55.92</v>
      </c>
      <c r="F10" s="81"/>
      <c r="G10" s="82">
        <v>59.22</v>
      </c>
      <c r="H10" s="83">
        <v>23.86</v>
      </c>
      <c r="I10" s="83">
        <v>2.0299999999999998</v>
      </c>
      <c r="J10" s="83">
        <v>6.77</v>
      </c>
      <c r="K10" s="83">
        <v>3.72</v>
      </c>
      <c r="L10" s="83">
        <v>1.69</v>
      </c>
      <c r="M10" s="83">
        <v>2.54</v>
      </c>
      <c r="N10" s="80">
        <v>0.17</v>
      </c>
    </row>
    <row r="11" spans="1:14">
      <c r="A11" s="2">
        <v>90</v>
      </c>
      <c r="B11" s="2" t="s">
        <v>326</v>
      </c>
      <c r="C11" s="2">
        <v>1014</v>
      </c>
      <c r="D11" s="2">
        <v>626</v>
      </c>
      <c r="E11" s="81">
        <v>61.74</v>
      </c>
      <c r="F11" s="81"/>
      <c r="G11" s="82">
        <v>65.27</v>
      </c>
      <c r="H11" s="83">
        <v>22.29</v>
      </c>
      <c r="I11" s="83">
        <v>0.97</v>
      </c>
      <c r="J11" s="83">
        <v>4.5199999999999996</v>
      </c>
      <c r="K11" s="83">
        <v>4.04</v>
      </c>
      <c r="L11" s="83">
        <v>0.48</v>
      </c>
      <c r="M11" s="83">
        <v>2.2599999999999998</v>
      </c>
      <c r="N11" s="80">
        <v>0.16</v>
      </c>
    </row>
    <row r="12" spans="1:14">
      <c r="A12" s="2">
        <v>100</v>
      </c>
      <c r="B12" s="2" t="s">
        <v>327</v>
      </c>
      <c r="C12" s="2">
        <v>1032</v>
      </c>
      <c r="D12" s="2">
        <v>636</v>
      </c>
      <c r="E12" s="81">
        <v>61.63</v>
      </c>
      <c r="F12" s="81"/>
      <c r="G12" s="82">
        <v>59.15</v>
      </c>
      <c r="H12" s="83">
        <v>24.61</v>
      </c>
      <c r="I12" s="83">
        <v>1.42</v>
      </c>
      <c r="J12" s="83">
        <v>6.78</v>
      </c>
      <c r="K12" s="83">
        <v>4.57</v>
      </c>
      <c r="L12" s="83">
        <v>0.63</v>
      </c>
      <c r="M12" s="83">
        <v>2.68</v>
      </c>
      <c r="N12" s="80">
        <v>0.16</v>
      </c>
    </row>
    <row r="13" spans="1:14">
      <c r="A13" s="2">
        <v>150</v>
      </c>
      <c r="B13" s="2" t="s">
        <v>332</v>
      </c>
      <c r="C13" s="2">
        <v>1092</v>
      </c>
      <c r="D13" s="2">
        <v>690</v>
      </c>
      <c r="E13" s="81">
        <v>63.19</v>
      </c>
      <c r="F13" s="81"/>
      <c r="G13" s="82">
        <v>68.319999999999993</v>
      </c>
      <c r="H13" s="83">
        <v>19.12</v>
      </c>
      <c r="I13" s="83">
        <v>1.46</v>
      </c>
      <c r="J13" s="83">
        <v>5.1100000000000003</v>
      </c>
      <c r="K13" s="83">
        <v>2.63</v>
      </c>
      <c r="L13" s="83">
        <v>1.02</v>
      </c>
      <c r="M13" s="83">
        <v>2.19</v>
      </c>
      <c r="N13" s="80">
        <v>0.15</v>
      </c>
    </row>
    <row r="14" spans="1:14">
      <c r="A14" s="2">
        <v>902</v>
      </c>
      <c r="B14" s="2" t="s">
        <v>335</v>
      </c>
      <c r="C14" s="2">
        <v>0</v>
      </c>
      <c r="D14" s="2">
        <v>971</v>
      </c>
      <c r="E14" s="81"/>
      <c r="F14" s="81"/>
      <c r="G14" s="82">
        <v>62.11</v>
      </c>
      <c r="H14" s="83">
        <v>22.67</v>
      </c>
      <c r="I14" s="83">
        <v>2.69</v>
      </c>
      <c r="J14" s="83">
        <v>7.66</v>
      </c>
      <c r="K14" s="83">
        <v>2.17</v>
      </c>
      <c r="L14" s="83">
        <v>0.52</v>
      </c>
      <c r="M14" s="83">
        <v>2.0699999999999998</v>
      </c>
      <c r="N14" s="80">
        <v>0.1</v>
      </c>
    </row>
    <row r="15" spans="1:14">
      <c r="A15" s="2">
        <v>10</v>
      </c>
      <c r="B15" s="2" t="s">
        <v>318</v>
      </c>
      <c r="C15" s="2">
        <v>1116</v>
      </c>
      <c r="D15" s="2">
        <v>677</v>
      </c>
      <c r="E15" s="81">
        <v>60.66</v>
      </c>
      <c r="F15" s="81"/>
      <c r="G15" s="82">
        <v>60.74</v>
      </c>
      <c r="H15" s="83">
        <v>24.59</v>
      </c>
      <c r="I15" s="83">
        <v>1.63</v>
      </c>
      <c r="J15" s="83">
        <v>5.93</v>
      </c>
      <c r="K15" s="83">
        <v>4</v>
      </c>
      <c r="L15" s="83">
        <v>0.59</v>
      </c>
      <c r="M15" s="83">
        <v>2.52</v>
      </c>
      <c r="N15" s="80">
        <v>0</v>
      </c>
    </row>
    <row r="16" spans="1:14">
      <c r="A16" s="2">
        <v>20</v>
      </c>
      <c r="B16" s="2" t="s">
        <v>319</v>
      </c>
      <c r="C16" s="2">
        <v>1012</v>
      </c>
      <c r="D16" s="2">
        <v>608</v>
      </c>
      <c r="E16" s="81">
        <v>60.08</v>
      </c>
      <c r="F16" s="81"/>
      <c r="G16" s="82">
        <v>63.17</v>
      </c>
      <c r="H16" s="83">
        <v>20.5</v>
      </c>
      <c r="I16" s="83">
        <v>2.17</v>
      </c>
      <c r="J16" s="83">
        <v>5.83</v>
      </c>
      <c r="K16" s="83">
        <v>4.83</v>
      </c>
      <c r="L16" s="83">
        <v>0.83</v>
      </c>
      <c r="M16" s="83">
        <v>2.67</v>
      </c>
      <c r="N16" s="80">
        <v>0</v>
      </c>
    </row>
    <row r="17" spans="1:14">
      <c r="A17" s="2">
        <v>30</v>
      </c>
      <c r="B17" s="2" t="s">
        <v>320</v>
      </c>
      <c r="C17" s="2">
        <v>800</v>
      </c>
      <c r="D17" s="2">
        <v>452</v>
      </c>
      <c r="E17" s="81">
        <v>56.5</v>
      </c>
      <c r="F17" s="81"/>
      <c r="G17" s="82">
        <v>66.37</v>
      </c>
      <c r="H17" s="83">
        <v>20.399999999999999</v>
      </c>
      <c r="I17" s="83">
        <v>0.22</v>
      </c>
      <c r="J17" s="83">
        <v>7.17</v>
      </c>
      <c r="K17" s="83">
        <v>4.26</v>
      </c>
      <c r="L17" s="83">
        <v>0.45</v>
      </c>
      <c r="M17" s="83">
        <v>1.1200000000000001</v>
      </c>
      <c r="N17" s="80">
        <v>0</v>
      </c>
    </row>
    <row r="18" spans="1:14">
      <c r="A18" s="2">
        <v>50</v>
      </c>
      <c r="B18" s="2" t="s">
        <v>322</v>
      </c>
      <c r="C18" s="2">
        <v>821</v>
      </c>
      <c r="D18" s="2">
        <v>445</v>
      </c>
      <c r="E18" s="81">
        <v>54.2</v>
      </c>
      <c r="F18" s="81"/>
      <c r="G18" s="82">
        <v>68.78</v>
      </c>
      <c r="H18" s="83">
        <v>19</v>
      </c>
      <c r="I18" s="83">
        <v>1.36</v>
      </c>
      <c r="J18" s="83">
        <v>5.43</v>
      </c>
      <c r="K18" s="83">
        <v>3.39</v>
      </c>
      <c r="L18" s="83">
        <v>0.68</v>
      </c>
      <c r="M18" s="83">
        <v>1.36</v>
      </c>
      <c r="N18" s="80">
        <v>0</v>
      </c>
    </row>
    <row r="19" spans="1:14">
      <c r="A19" s="2">
        <v>60</v>
      </c>
      <c r="B19" s="2" t="s">
        <v>323</v>
      </c>
      <c r="C19" s="2">
        <v>960</v>
      </c>
      <c r="D19" s="2">
        <v>581</v>
      </c>
      <c r="E19" s="81">
        <v>60.52</v>
      </c>
      <c r="F19" s="81"/>
      <c r="G19" s="82">
        <v>71.92</v>
      </c>
      <c r="H19" s="83">
        <v>15.6</v>
      </c>
      <c r="I19" s="83">
        <v>1.21</v>
      </c>
      <c r="J19" s="83">
        <v>7.11</v>
      </c>
      <c r="K19" s="83">
        <v>1.56</v>
      </c>
      <c r="L19" s="83">
        <v>0.17</v>
      </c>
      <c r="M19" s="83">
        <v>2.4300000000000002</v>
      </c>
      <c r="N19" s="80">
        <v>0</v>
      </c>
    </row>
    <row r="20" spans="1:14">
      <c r="A20" s="2">
        <v>70</v>
      </c>
      <c r="B20" s="2" t="s">
        <v>324</v>
      </c>
      <c r="C20" s="2">
        <v>1122</v>
      </c>
      <c r="D20" s="2">
        <v>665</v>
      </c>
      <c r="E20" s="81">
        <v>59.27</v>
      </c>
      <c r="F20" s="81"/>
      <c r="G20" s="82">
        <v>59.97</v>
      </c>
      <c r="H20" s="83">
        <v>25.42</v>
      </c>
      <c r="I20" s="83">
        <v>1.37</v>
      </c>
      <c r="J20" s="83">
        <v>6.54</v>
      </c>
      <c r="K20" s="83">
        <v>3.96</v>
      </c>
      <c r="L20" s="83">
        <v>0.61</v>
      </c>
      <c r="M20" s="83">
        <v>2.13</v>
      </c>
      <c r="N20" s="80">
        <v>0</v>
      </c>
    </row>
    <row r="21" spans="1:14">
      <c r="A21" s="2">
        <v>110</v>
      </c>
      <c r="B21" s="2" t="s">
        <v>328</v>
      </c>
      <c r="C21" s="2">
        <v>773</v>
      </c>
      <c r="D21" s="2">
        <v>484</v>
      </c>
      <c r="E21" s="81">
        <v>62.61</v>
      </c>
      <c r="F21" s="81"/>
      <c r="G21" s="82">
        <v>64.569999999999993</v>
      </c>
      <c r="H21" s="83">
        <v>21.8</v>
      </c>
      <c r="I21" s="83">
        <v>1.26</v>
      </c>
      <c r="J21" s="83">
        <v>5.03</v>
      </c>
      <c r="K21" s="83">
        <v>3.77</v>
      </c>
      <c r="L21" s="83">
        <v>0.21</v>
      </c>
      <c r="M21" s="83">
        <v>3.35</v>
      </c>
      <c r="N21" s="80">
        <v>0</v>
      </c>
    </row>
    <row r="22" spans="1:14">
      <c r="A22" s="2">
        <v>120</v>
      </c>
      <c r="B22" s="2" t="s">
        <v>329</v>
      </c>
      <c r="C22" s="2">
        <v>733</v>
      </c>
      <c r="D22" s="2">
        <v>408</v>
      </c>
      <c r="E22" s="81">
        <v>55.66</v>
      </c>
      <c r="F22" s="81"/>
      <c r="G22" s="82">
        <v>60.99</v>
      </c>
      <c r="H22" s="83">
        <v>24.69</v>
      </c>
      <c r="I22" s="83">
        <v>2.4700000000000002</v>
      </c>
      <c r="J22" s="83">
        <v>4.2</v>
      </c>
      <c r="K22" s="83">
        <v>5.68</v>
      </c>
      <c r="L22" s="83">
        <v>0.49</v>
      </c>
      <c r="M22" s="83">
        <v>1.48</v>
      </c>
      <c r="N22" s="80">
        <v>0</v>
      </c>
    </row>
    <row r="23" spans="1:14">
      <c r="A23" s="2">
        <v>130</v>
      </c>
      <c r="B23" s="2" t="s">
        <v>330</v>
      </c>
      <c r="C23" s="2">
        <v>841</v>
      </c>
      <c r="D23" s="2">
        <v>488</v>
      </c>
      <c r="E23" s="81">
        <v>58.03</v>
      </c>
      <c r="F23" s="81"/>
      <c r="G23" s="82">
        <v>61.88</v>
      </c>
      <c r="H23" s="83">
        <v>25</v>
      </c>
      <c r="I23" s="83">
        <v>1.67</v>
      </c>
      <c r="J23" s="83">
        <v>4.58</v>
      </c>
      <c r="K23" s="83">
        <v>3.33</v>
      </c>
      <c r="L23" s="83">
        <v>1.25</v>
      </c>
      <c r="M23" s="83">
        <v>2.29</v>
      </c>
      <c r="N23" s="80">
        <v>0</v>
      </c>
    </row>
    <row r="24" spans="1:14">
      <c r="E24" s="81"/>
      <c r="F24" s="81"/>
      <c r="G24" s="87"/>
      <c r="H24" s="87"/>
      <c r="I24" s="87"/>
      <c r="J24" s="87"/>
      <c r="K24" s="87"/>
      <c r="L24" s="87"/>
      <c r="M24" s="87"/>
      <c r="N24" s="87"/>
    </row>
    <row r="25" spans="1:14">
      <c r="E25" s="81"/>
      <c r="F25" s="81"/>
      <c r="G25" s="79">
        <f>'Erst-St.'!F13</f>
        <v>0.6346697720845117</v>
      </c>
      <c r="H25" s="79">
        <f>'Erst-St.'!G13</f>
        <v>0.2238396273498586</v>
      </c>
      <c r="I25" s="79">
        <f>'Erst-St.'!H13</f>
        <v>1.5471635335218765E-2</v>
      </c>
      <c r="J25" s="79">
        <f>'Erst-St.'!I13</f>
        <v>6.0056562967892198E-2</v>
      </c>
      <c r="K25" s="79">
        <f>'Erst-St.'!J13</f>
        <v>3.4603227416403259E-2</v>
      </c>
      <c r="L25" s="79">
        <f>'Erst-St.'!K13</f>
        <v>6.6544668108467807E-3</v>
      </c>
      <c r="M25" s="79">
        <f>'Erst-St.'!L13</f>
        <v>2.3456995508234903E-2</v>
      </c>
      <c r="N25" s="79">
        <f>'Erst-St.'!M13</f>
        <v>1.2477125270337714E-3</v>
      </c>
    </row>
    <row r="26" spans="1:14">
      <c r="C26" s="19"/>
      <c r="D26" s="19"/>
      <c r="E26" s="19"/>
    </row>
    <row r="27" spans="1:14">
      <c r="C27" s="3">
        <f>SUM(C5:C23)</f>
        <v>15505</v>
      </c>
      <c r="D27" s="3">
        <f>SUM(D5:D23)</f>
        <v>12126</v>
      </c>
      <c r="E27" s="5">
        <f>D27/C27*100</f>
        <v>78.207029990325708</v>
      </c>
      <c r="F27" s="7" t="s">
        <v>484</v>
      </c>
    </row>
  </sheetData>
  <sortState ref="A2:DG20">
    <sortCondition descending="1" ref="N2:N20"/>
  </sortState>
  <conditionalFormatting sqref="G5:G2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J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K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L2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:N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23">
    <cfRule type="colorScale" priority="1">
      <colorScale>
        <cfvo type="min"/>
        <cfvo type="max"/>
        <color rgb="FFFCFCFF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16</vt:i4>
      </vt:variant>
    </vt:vector>
  </HeadingPairs>
  <TitlesOfParts>
    <vt:vector size="35" baseType="lpstr">
      <vt:lpstr>Wk. 100</vt:lpstr>
      <vt:lpstr>Erst-St.</vt:lpstr>
      <vt:lpstr>Zweit-St. </vt:lpstr>
      <vt:lpstr>b-g</vt:lpstr>
      <vt:lpstr>b-g Erst</vt:lpstr>
      <vt:lpstr>bu</vt:lpstr>
      <vt:lpstr>bu Erst</vt:lpstr>
      <vt:lpstr>kü</vt:lpstr>
      <vt:lpstr>kü Erst</vt:lpstr>
      <vt:lpstr>lei</vt:lpstr>
      <vt:lpstr>lei Erst</vt:lpstr>
      <vt:lpstr>od</vt:lpstr>
      <vt:lpstr>od Erst</vt:lpstr>
      <vt:lpstr>ov</vt:lpstr>
      <vt:lpstr>ov Erst</vt:lpstr>
      <vt:lpstr>rö</vt:lpstr>
      <vt:lpstr>rö Erst</vt:lpstr>
      <vt:lpstr>wki</vt:lpstr>
      <vt:lpstr>wki Erst</vt:lpstr>
      <vt:lpstr>'b-g'!Bundestagswahl6_b_g</vt:lpstr>
      <vt:lpstr>'b-g Erst'!Bundestagswahl6_b_g</vt:lpstr>
      <vt:lpstr>bu!Bundestagswahl6_bu_1</vt:lpstr>
      <vt:lpstr>'bu Erst'!Bundestagswahl6_bu_1</vt:lpstr>
      <vt:lpstr>kü!Bundestagswahl6_kue</vt:lpstr>
      <vt:lpstr>'kü Erst'!Bundestagswahl6_kue</vt:lpstr>
      <vt:lpstr>lei!Bundestagswahl6_lei</vt:lpstr>
      <vt:lpstr>'lei Erst'!Bundestagswahl6_lei</vt:lpstr>
      <vt:lpstr>od!Bundestagswahl6_od</vt:lpstr>
      <vt:lpstr>'od Erst'!Bundestagswahl6_od</vt:lpstr>
      <vt:lpstr>ov!Bundestagswahl6_ov</vt:lpstr>
      <vt:lpstr>'ov Erst'!Bundestagswahl6_ov</vt:lpstr>
      <vt:lpstr>rö!Bundestagswahl6_roe</vt:lpstr>
      <vt:lpstr>'rö Erst'!Bundestagswahl6_roe</vt:lpstr>
      <vt:lpstr>wki!Bundestagswahl6_wki</vt:lpstr>
      <vt:lpstr>'wki Erst'!Bundestagswahl6_wki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</dc:creator>
  <cp:lastModifiedBy>Karl Ulrich Voss</cp:lastModifiedBy>
  <cp:lastPrinted>2013-09-30T13:50:19Z</cp:lastPrinted>
  <dcterms:created xsi:type="dcterms:W3CDTF">2013-09-25T16:52:33Z</dcterms:created>
  <dcterms:modified xsi:type="dcterms:W3CDTF">2013-10-02T14:16:03Z</dcterms:modified>
</cp:coreProperties>
</file>